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tabRatio="766" activeTab="6"/>
  </bookViews>
  <sheets>
    <sheet name="kategorija A" sheetId="1" r:id="rId1"/>
    <sheet name="kategorija B" sheetId="2" r:id="rId2"/>
    <sheet name="kategorija C" sheetId="3" r:id="rId3"/>
    <sheet name="kategorija D" sheetId="4" r:id="rId4"/>
    <sheet name="kategorija E" sheetId="5" r:id="rId5"/>
    <sheet name="kategorija F" sheetId="6" r:id="rId6"/>
    <sheet name="SKUPAJ" sheetId="7" r:id="rId7"/>
  </sheets>
  <definedNames>
    <definedName name="_xlnm.Print_Area" localSheetId="6">'SKUPAJ'!$A$1:$N$26</definedName>
  </definedNames>
  <calcPr fullCalcOnLoad="1"/>
</workbook>
</file>

<file path=xl/sharedStrings.xml><?xml version="1.0" encoding="utf-8"?>
<sst xmlns="http://schemas.openxmlformats.org/spreadsheetml/2006/main" count="282" uniqueCount="48">
  <si>
    <t>Mesto</t>
  </si>
  <si>
    <t>Ekipa</t>
  </si>
  <si>
    <t>Društvo</t>
  </si>
  <si>
    <t>Čas odhoda</t>
  </si>
  <si>
    <t>Čas prihoda</t>
  </si>
  <si>
    <t>Porabljen čas</t>
  </si>
  <si>
    <t>Prva pomoč</t>
  </si>
  <si>
    <t>Vozli</t>
  </si>
  <si>
    <t>Planinska šola</t>
  </si>
  <si>
    <t>SKUPAJ</t>
  </si>
  <si>
    <t xml:space="preserve">A KATEGORIJA </t>
  </si>
  <si>
    <t>Kompas</t>
  </si>
  <si>
    <t>Članice</t>
  </si>
  <si>
    <t>Petčlanska ekipa</t>
  </si>
  <si>
    <t>najdene KT</t>
  </si>
  <si>
    <t>Dodatno</t>
  </si>
  <si>
    <t xml:space="preserve">B KATEGORIJA </t>
  </si>
  <si>
    <t xml:space="preserve">C KATEGORIJA </t>
  </si>
  <si>
    <t xml:space="preserve">D KATEGORIJA </t>
  </si>
  <si>
    <t xml:space="preserve">E KATEGORIJA </t>
  </si>
  <si>
    <t xml:space="preserve">F KATEGORIJA </t>
  </si>
  <si>
    <t>PD Radgona</t>
  </si>
  <si>
    <t>PD Ruše</t>
  </si>
  <si>
    <t>Gamsi</t>
  </si>
  <si>
    <t>Lakotniki</t>
  </si>
  <si>
    <t>PD Poljčane</t>
  </si>
  <si>
    <t>Boč</t>
  </si>
  <si>
    <t>Ruše C</t>
  </si>
  <si>
    <t>PD Lovrenc</t>
  </si>
  <si>
    <t>Rosika</t>
  </si>
  <si>
    <t>Suhi Koši</t>
  </si>
  <si>
    <t>Regorškovi</t>
  </si>
  <si>
    <t>Grča</t>
  </si>
  <si>
    <t>Gumi efekt</t>
  </si>
  <si>
    <t>Orli</t>
  </si>
  <si>
    <t>Izbrisani</t>
  </si>
  <si>
    <t>Coleki</t>
  </si>
  <si>
    <t>Črne murke</t>
  </si>
  <si>
    <t>Ksihti</t>
  </si>
  <si>
    <t>Štori</t>
  </si>
  <si>
    <t>Zlüftana Slatina</t>
  </si>
  <si>
    <t>Štrudli</t>
  </si>
  <si>
    <t>Marzla vada</t>
  </si>
  <si>
    <t>PD Ptuj</t>
  </si>
  <si>
    <t>Neizgubljivi</t>
  </si>
  <si>
    <t>Vunatni žoki</t>
  </si>
  <si>
    <t>DISK</t>
  </si>
  <si>
    <t>Ultrazvočni bacili</t>
  </si>
</sst>
</file>

<file path=xl/styles.xml><?xml version="1.0" encoding="utf-8"?>
<styleSheet xmlns="http://schemas.openxmlformats.org/spreadsheetml/2006/main">
  <numFmts count="1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h:mm:ss;@"/>
    <numFmt numFmtId="165" formatCode="[$-F400]h:mm:ss\ AM/PM"/>
    <numFmt numFmtId="166" formatCode="0_ ;[Red]\-0\ "/>
    <numFmt numFmtId="167" formatCode="mm"/>
    <numFmt numFmtId="168" formatCode="[$-424]d\.\ mmmm\ yyyy"/>
    <numFmt numFmtId="169" formatCode="0.00_ ;[Red]\-0.00\ 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0" fillId="2" borderId="1" xfId="0" applyNumberFormat="1" applyFill="1" applyBorder="1" applyAlignment="1">
      <alignment/>
    </xf>
    <xf numFmtId="169" fontId="0" fillId="2" borderId="1" xfId="0" applyNumberFormat="1" applyFill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1" xfId="0" applyFill="1" applyBorder="1" applyAlignment="1">
      <alignment/>
    </xf>
    <xf numFmtId="165" fontId="0" fillId="3" borderId="1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166" fontId="0" fillId="3" borderId="1" xfId="0" applyNumberFormat="1" applyFill="1" applyBorder="1" applyAlignment="1">
      <alignment/>
    </xf>
    <xf numFmtId="169" fontId="0" fillId="3" borderId="1" xfId="0" applyNumberForma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O20"/>
  <sheetViews>
    <sheetView zoomScale="75" zoomScaleNormal="75" workbookViewId="0" topLeftCell="A1">
      <selection activeCell="A6" sqref="A6:O14"/>
    </sheetView>
  </sheetViews>
  <sheetFormatPr defaultColWidth="9.140625" defaultRowHeight="12.75"/>
  <cols>
    <col min="2" max="2" width="14.421875" style="0" bestFit="1" customWidth="1"/>
    <col min="3" max="3" width="13.8515625" style="0" bestFit="1" customWidth="1"/>
    <col min="4" max="4" width="11.7109375" style="0" bestFit="1" customWidth="1"/>
    <col min="5" max="5" width="11.8515625" style="0" bestFit="1" customWidth="1"/>
    <col min="6" max="6" width="14.7109375" style="0" customWidth="1"/>
    <col min="7" max="7" width="14.28125" style="0" bestFit="1" customWidth="1"/>
    <col min="8" max="8" width="8.28125" style="0" bestFit="1" customWidth="1"/>
    <col min="9" max="9" width="10.8515625" style="0" bestFit="1" customWidth="1"/>
    <col min="10" max="10" width="14.28125" style="0" bestFit="1" customWidth="1"/>
    <col min="11" max="11" width="11.8515625" style="0" bestFit="1" customWidth="1"/>
    <col min="12" max="12" width="16.57421875" style="0" bestFit="1" customWidth="1"/>
    <col min="13" max="13" width="11.421875" style="0" bestFit="1" customWidth="1"/>
    <col min="14" max="14" width="11.421875" style="0" customWidth="1"/>
  </cols>
  <sheetData>
    <row r="2" spans="8:9" ht="12.75">
      <c r="H2" s="2"/>
      <c r="I2" s="3"/>
    </row>
    <row r="3" spans="8:9" ht="12.75">
      <c r="H3" s="2"/>
      <c r="I3" s="3"/>
    </row>
    <row r="4" spans="8:9" ht="12.75">
      <c r="H4" s="2"/>
      <c r="I4" s="3"/>
    </row>
    <row r="5" ht="13.5" thickBot="1"/>
    <row r="6" spans="3:10" ht="12.75">
      <c r="C6" s="21" t="s">
        <v>10</v>
      </c>
      <c r="D6" s="22"/>
      <c r="E6" s="22"/>
      <c r="F6" s="22"/>
      <c r="G6" s="22"/>
      <c r="H6" s="22"/>
      <c r="I6" s="22"/>
      <c r="J6" s="23"/>
    </row>
    <row r="7" spans="3:10" ht="13.5" thickBot="1">
      <c r="C7" s="24"/>
      <c r="D7" s="25"/>
      <c r="E7" s="25"/>
      <c r="F7" s="25"/>
      <c r="G7" s="25"/>
      <c r="H7" s="25"/>
      <c r="I7" s="25"/>
      <c r="J7" s="26"/>
    </row>
    <row r="9" spans="1:15" ht="12.75">
      <c r="A9" s="13" t="s">
        <v>0</v>
      </c>
      <c r="B9" s="13" t="s">
        <v>2</v>
      </c>
      <c r="C9" s="13" t="s">
        <v>1</v>
      </c>
      <c r="D9" s="13" t="s">
        <v>3</v>
      </c>
      <c r="E9" s="13" t="s">
        <v>4</v>
      </c>
      <c r="F9" s="14" t="s">
        <v>5</v>
      </c>
      <c r="G9" s="13" t="s">
        <v>8</v>
      </c>
      <c r="H9" s="13" t="s">
        <v>11</v>
      </c>
      <c r="I9" s="13" t="s">
        <v>7</v>
      </c>
      <c r="J9" s="13" t="s">
        <v>6</v>
      </c>
      <c r="K9" s="13" t="s">
        <v>12</v>
      </c>
      <c r="L9" s="13" t="s">
        <v>13</v>
      </c>
      <c r="M9" s="13" t="s">
        <v>14</v>
      </c>
      <c r="N9" s="13" t="s">
        <v>15</v>
      </c>
      <c r="O9" s="14" t="s">
        <v>9</v>
      </c>
    </row>
    <row r="10" spans="1:15" ht="12.75">
      <c r="A10" s="7">
        <v>1</v>
      </c>
      <c r="B10" s="7" t="s">
        <v>21</v>
      </c>
      <c r="C10" s="7" t="s">
        <v>24</v>
      </c>
      <c r="D10" s="8">
        <v>0.3840277777777778</v>
      </c>
      <c r="E10" s="8">
        <v>0.49375</v>
      </c>
      <c r="F10" s="11">
        <f>(E10-D10)*1440</f>
        <v>158</v>
      </c>
      <c r="G10" s="9">
        <v>70</v>
      </c>
      <c r="H10" s="9"/>
      <c r="I10" s="9"/>
      <c r="J10" s="9"/>
      <c r="K10" s="9">
        <v>8</v>
      </c>
      <c r="L10" s="9"/>
      <c r="M10" s="9">
        <v>250</v>
      </c>
      <c r="N10" s="9"/>
      <c r="O10" s="12">
        <f>(G10+H10+I10+J10+K10+L10+M10)-F10+N10</f>
        <v>170</v>
      </c>
    </row>
    <row r="11" spans="1:15" ht="12.75">
      <c r="A11" s="7">
        <v>2</v>
      </c>
      <c r="B11" s="7" t="s">
        <v>21</v>
      </c>
      <c r="C11" s="7" t="s">
        <v>47</v>
      </c>
      <c r="D11" s="8">
        <v>0.4173611111111111</v>
      </c>
      <c r="E11" s="8">
        <v>0.5208333333333334</v>
      </c>
      <c r="F11" s="11">
        <f>(E11-D11)*1440</f>
        <v>149.00000000000003</v>
      </c>
      <c r="G11" s="9">
        <v>65</v>
      </c>
      <c r="H11" s="9"/>
      <c r="I11" s="9"/>
      <c r="J11" s="9"/>
      <c r="K11" s="9"/>
      <c r="L11" s="9"/>
      <c r="M11" s="9">
        <v>200</v>
      </c>
      <c r="N11" s="9"/>
      <c r="O11" s="12">
        <f>(G11+H11+I11+J11+K11+L11+M11)-F11+N11</f>
        <v>115.99999999999997</v>
      </c>
    </row>
    <row r="12" spans="1:15" ht="12.75">
      <c r="A12" s="7">
        <v>3</v>
      </c>
      <c r="B12" s="7" t="s">
        <v>21</v>
      </c>
      <c r="C12" s="7" t="s">
        <v>37</v>
      </c>
      <c r="D12" s="8">
        <v>0.40902777777777777</v>
      </c>
      <c r="E12" s="8">
        <v>0.5270833333333333</v>
      </c>
      <c r="F12" s="11">
        <f>(E12-D12)*1440</f>
        <v>170.00000000000003</v>
      </c>
      <c r="G12" s="9">
        <v>45</v>
      </c>
      <c r="H12" s="9"/>
      <c r="I12" s="9"/>
      <c r="J12" s="9"/>
      <c r="K12" s="9"/>
      <c r="L12" s="9"/>
      <c r="M12" s="9">
        <v>150</v>
      </c>
      <c r="N12" s="9"/>
      <c r="O12" s="12">
        <f>(G12+H12+I12+J12+K12+L12+M12)-F12+N12</f>
        <v>24.99999999999997</v>
      </c>
    </row>
    <row r="13" spans="1:15" ht="12.75">
      <c r="A13" s="7">
        <v>4</v>
      </c>
      <c r="B13" s="7" t="s">
        <v>21</v>
      </c>
      <c r="C13" s="7" t="s">
        <v>30</v>
      </c>
      <c r="D13" s="8">
        <v>0.3923611111111111</v>
      </c>
      <c r="E13" s="8">
        <v>0.5125</v>
      </c>
      <c r="F13" s="11">
        <f>(E13-D13)*1440</f>
        <v>172.99999999999994</v>
      </c>
      <c r="G13" s="9">
        <v>65</v>
      </c>
      <c r="H13" s="9"/>
      <c r="I13" s="9"/>
      <c r="J13" s="9"/>
      <c r="K13" s="9">
        <v>8</v>
      </c>
      <c r="L13" s="9"/>
      <c r="M13" s="9">
        <v>100</v>
      </c>
      <c r="N13" s="9"/>
      <c r="O13" s="12">
        <f>(G13+H13+I13+J13+K13+L13+M13)-F13+N13</f>
        <v>5.684341886080802E-14</v>
      </c>
    </row>
    <row r="14" spans="1:15" ht="12.75">
      <c r="A14" s="7" t="s">
        <v>46</v>
      </c>
      <c r="B14" s="7" t="s">
        <v>25</v>
      </c>
      <c r="C14" s="7" t="s">
        <v>34</v>
      </c>
      <c r="D14" s="8">
        <v>0.40069444444444446</v>
      </c>
      <c r="E14" s="8"/>
      <c r="F14" s="11" t="s">
        <v>46</v>
      </c>
      <c r="G14" s="9">
        <v>20</v>
      </c>
      <c r="H14" s="9"/>
      <c r="I14" s="9"/>
      <c r="J14" s="9"/>
      <c r="K14" s="9"/>
      <c r="L14" s="9"/>
      <c r="M14" s="9"/>
      <c r="N14" s="9"/>
      <c r="O14" s="12" t="s">
        <v>46</v>
      </c>
    </row>
    <row r="15" spans="4:15" ht="12.75">
      <c r="D15" s="1"/>
      <c r="E15" s="1"/>
      <c r="F15" s="5"/>
      <c r="G15" s="4"/>
      <c r="H15" s="4"/>
      <c r="I15" s="4"/>
      <c r="J15" s="4"/>
      <c r="K15" s="4"/>
      <c r="L15" s="4"/>
      <c r="M15" s="4"/>
      <c r="N15" s="4"/>
      <c r="O15" s="6"/>
    </row>
    <row r="16" spans="2:15" ht="12.75">
      <c r="B16" s="10"/>
      <c r="D16" s="1"/>
      <c r="E16" s="1"/>
      <c r="F16" s="5"/>
      <c r="G16" s="4"/>
      <c r="H16" s="4"/>
      <c r="I16" s="4"/>
      <c r="J16" s="4"/>
      <c r="K16" s="4"/>
      <c r="L16" s="4"/>
      <c r="M16" s="4"/>
      <c r="N16" s="4"/>
      <c r="O16" s="6"/>
    </row>
    <row r="17" spans="4:15" ht="12.75">
      <c r="D17" s="1"/>
      <c r="E17" s="1"/>
      <c r="F17" s="5"/>
      <c r="G17" s="4"/>
      <c r="H17" s="4"/>
      <c r="I17" s="4"/>
      <c r="J17" s="4"/>
      <c r="K17" s="4"/>
      <c r="L17" s="4"/>
      <c r="M17" s="4"/>
      <c r="N17" s="4"/>
      <c r="O17" s="6"/>
    </row>
    <row r="18" spans="4:15" ht="12.75">
      <c r="D18" s="1"/>
      <c r="E18" s="1"/>
      <c r="F18" s="5"/>
      <c r="G18" s="4"/>
      <c r="H18" s="4"/>
      <c r="I18" s="4"/>
      <c r="J18" s="4"/>
      <c r="K18" s="4"/>
      <c r="L18" s="4"/>
      <c r="M18" s="4"/>
      <c r="N18" s="4"/>
      <c r="O18" s="6"/>
    </row>
    <row r="19" spans="4:15" ht="12.75">
      <c r="D19" s="1"/>
      <c r="E19" s="1"/>
      <c r="F19" s="5"/>
      <c r="G19" s="4"/>
      <c r="H19" s="4"/>
      <c r="I19" s="4"/>
      <c r="J19" s="4"/>
      <c r="K19" s="4"/>
      <c r="L19" s="4"/>
      <c r="M19" s="4"/>
      <c r="N19" s="4"/>
      <c r="O19" s="6"/>
    </row>
    <row r="20" spans="4:15" ht="12.75">
      <c r="D20" s="1"/>
      <c r="E20" s="1"/>
      <c r="F20" s="5"/>
      <c r="G20" s="4"/>
      <c r="H20" s="4"/>
      <c r="I20" s="4"/>
      <c r="J20" s="4"/>
      <c r="K20" s="4"/>
      <c r="L20" s="4"/>
      <c r="M20" s="4"/>
      <c r="N20" s="4"/>
      <c r="O20" s="6"/>
    </row>
  </sheetData>
  <mergeCells count="1">
    <mergeCell ref="C6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O21"/>
  <sheetViews>
    <sheetView zoomScale="75" zoomScaleNormal="75" workbookViewId="0" topLeftCell="A1">
      <selection activeCell="A6" sqref="A6:O15"/>
    </sheetView>
  </sheetViews>
  <sheetFormatPr defaultColWidth="9.140625" defaultRowHeight="12.75"/>
  <cols>
    <col min="2" max="2" width="14.421875" style="0" bestFit="1" customWidth="1"/>
    <col min="3" max="3" width="13.8515625" style="0" bestFit="1" customWidth="1"/>
    <col min="4" max="4" width="11.7109375" style="0" bestFit="1" customWidth="1"/>
    <col min="5" max="5" width="11.8515625" style="0" bestFit="1" customWidth="1"/>
    <col min="6" max="6" width="14.7109375" style="0" customWidth="1"/>
    <col min="7" max="7" width="14.28125" style="0" bestFit="1" customWidth="1"/>
    <col min="8" max="8" width="8.28125" style="0" bestFit="1" customWidth="1"/>
    <col min="9" max="9" width="10.8515625" style="0" bestFit="1" customWidth="1"/>
    <col min="10" max="10" width="14.28125" style="0" bestFit="1" customWidth="1"/>
    <col min="11" max="11" width="11.8515625" style="0" bestFit="1" customWidth="1"/>
    <col min="12" max="12" width="16.57421875" style="0" bestFit="1" customWidth="1"/>
    <col min="13" max="13" width="11.421875" style="0" bestFit="1" customWidth="1"/>
    <col min="14" max="14" width="11.421875" style="0" customWidth="1"/>
  </cols>
  <sheetData>
    <row r="2" spans="8:9" ht="12.75">
      <c r="H2" s="2"/>
      <c r="I2" s="3"/>
    </row>
    <row r="3" spans="8:9" ht="12.75">
      <c r="H3" s="2"/>
      <c r="I3" s="3"/>
    </row>
    <row r="4" spans="8:9" ht="12.75">
      <c r="H4" s="2"/>
      <c r="I4" s="3"/>
    </row>
    <row r="5" ht="13.5" thickBot="1"/>
    <row r="6" spans="3:10" ht="12.75">
      <c r="C6" s="21" t="s">
        <v>16</v>
      </c>
      <c r="D6" s="22"/>
      <c r="E6" s="22"/>
      <c r="F6" s="22"/>
      <c r="G6" s="22"/>
      <c r="H6" s="22"/>
      <c r="I6" s="22"/>
      <c r="J6" s="23"/>
    </row>
    <row r="7" spans="3:10" ht="13.5" thickBot="1">
      <c r="C7" s="24"/>
      <c r="D7" s="25"/>
      <c r="E7" s="25"/>
      <c r="F7" s="25"/>
      <c r="G7" s="25"/>
      <c r="H7" s="25"/>
      <c r="I7" s="25"/>
      <c r="J7" s="26"/>
    </row>
    <row r="9" spans="1:15" ht="12.75">
      <c r="A9" s="13" t="s">
        <v>0</v>
      </c>
      <c r="B9" s="13" t="s">
        <v>2</v>
      </c>
      <c r="C9" s="13" t="s">
        <v>1</v>
      </c>
      <c r="D9" s="13" t="s">
        <v>3</v>
      </c>
      <c r="E9" s="13" t="s">
        <v>4</v>
      </c>
      <c r="F9" s="14" t="s">
        <v>5</v>
      </c>
      <c r="G9" s="13" t="s">
        <v>8</v>
      </c>
      <c r="H9" s="13" t="s">
        <v>11</v>
      </c>
      <c r="I9" s="13" t="s">
        <v>7</v>
      </c>
      <c r="J9" s="13" t="s">
        <v>6</v>
      </c>
      <c r="K9" s="13" t="s">
        <v>12</v>
      </c>
      <c r="L9" s="13" t="s">
        <v>13</v>
      </c>
      <c r="M9" s="13" t="s">
        <v>14</v>
      </c>
      <c r="N9" s="13" t="s">
        <v>15</v>
      </c>
      <c r="O9" s="14" t="s">
        <v>9</v>
      </c>
    </row>
    <row r="10" spans="1:15" ht="12.75">
      <c r="A10" s="7">
        <v>1</v>
      </c>
      <c r="B10" s="7" t="s">
        <v>21</v>
      </c>
      <c r="C10" s="7" t="s">
        <v>40</v>
      </c>
      <c r="D10" s="8">
        <v>0.4152777777777778</v>
      </c>
      <c r="E10" s="8">
        <v>0.5020833333333333</v>
      </c>
      <c r="F10" s="11">
        <f aca="true" t="shared" si="0" ref="F10:F15">(E10-D10)*1440</f>
        <v>124.99999999999996</v>
      </c>
      <c r="G10" s="9">
        <v>60</v>
      </c>
      <c r="H10" s="9"/>
      <c r="I10" s="9"/>
      <c r="J10" s="9">
        <v>20</v>
      </c>
      <c r="K10" s="9"/>
      <c r="L10" s="9"/>
      <c r="M10" s="9">
        <v>350</v>
      </c>
      <c r="N10" s="9"/>
      <c r="O10" s="12">
        <f aca="true" t="shared" si="1" ref="O10:O15">(G10+H10+I10+J10+K10+L10+M10)-F10+N10</f>
        <v>305.00000000000006</v>
      </c>
    </row>
    <row r="11" spans="1:15" ht="12.75">
      <c r="A11" s="7">
        <v>2</v>
      </c>
      <c r="B11" s="7" t="s">
        <v>21</v>
      </c>
      <c r="C11" s="7" t="s">
        <v>33</v>
      </c>
      <c r="D11" s="8">
        <v>0.3986111111111111</v>
      </c>
      <c r="E11" s="8">
        <v>0.48125</v>
      </c>
      <c r="F11" s="11">
        <f t="shared" si="0"/>
        <v>119.00000000000006</v>
      </c>
      <c r="G11" s="9">
        <v>35</v>
      </c>
      <c r="H11" s="9"/>
      <c r="I11" s="9"/>
      <c r="J11" s="9">
        <v>20</v>
      </c>
      <c r="K11" s="9"/>
      <c r="L11" s="9"/>
      <c r="M11" s="9">
        <v>350</v>
      </c>
      <c r="N11" s="9"/>
      <c r="O11" s="12">
        <f t="shared" si="1"/>
        <v>285.99999999999994</v>
      </c>
    </row>
    <row r="12" spans="1:15" ht="12.75">
      <c r="A12" s="7">
        <v>3</v>
      </c>
      <c r="B12" s="7" t="s">
        <v>22</v>
      </c>
      <c r="C12" s="7" t="s">
        <v>23</v>
      </c>
      <c r="D12" s="8">
        <v>0.3819444444444444</v>
      </c>
      <c r="E12" s="8">
        <v>0.5041666666666667</v>
      </c>
      <c r="F12" s="11">
        <f t="shared" si="0"/>
        <v>176</v>
      </c>
      <c r="G12" s="9">
        <v>40</v>
      </c>
      <c r="H12" s="9"/>
      <c r="I12" s="9"/>
      <c r="J12" s="9">
        <v>20</v>
      </c>
      <c r="K12" s="9">
        <v>4</v>
      </c>
      <c r="L12" s="9">
        <v>10</v>
      </c>
      <c r="M12" s="9">
        <v>350</v>
      </c>
      <c r="N12" s="9"/>
      <c r="O12" s="12">
        <f t="shared" si="1"/>
        <v>248</v>
      </c>
    </row>
    <row r="13" spans="1:15" ht="12.75">
      <c r="A13" s="7">
        <v>4</v>
      </c>
      <c r="B13" s="7" t="s">
        <v>28</v>
      </c>
      <c r="C13" s="7" t="s">
        <v>29</v>
      </c>
      <c r="D13" s="8">
        <v>0.3902777777777778</v>
      </c>
      <c r="E13" s="8">
        <v>0.49583333333333335</v>
      </c>
      <c r="F13" s="11">
        <f t="shared" si="0"/>
        <v>152.00000000000003</v>
      </c>
      <c r="G13" s="9">
        <v>15</v>
      </c>
      <c r="H13" s="9"/>
      <c r="I13" s="9"/>
      <c r="J13" s="9">
        <v>20</v>
      </c>
      <c r="K13" s="9">
        <v>4</v>
      </c>
      <c r="L13" s="9"/>
      <c r="M13" s="9">
        <v>300</v>
      </c>
      <c r="N13" s="9"/>
      <c r="O13" s="12">
        <f t="shared" si="1"/>
        <v>186.99999999999997</v>
      </c>
    </row>
    <row r="14" spans="1:15" ht="12.75">
      <c r="A14" s="7">
        <v>5</v>
      </c>
      <c r="B14" s="7" t="s">
        <v>28</v>
      </c>
      <c r="C14" s="7" t="s">
        <v>42</v>
      </c>
      <c r="D14" s="8">
        <v>0.4215277777777778</v>
      </c>
      <c r="E14" s="8">
        <v>0.54375</v>
      </c>
      <c r="F14" s="11">
        <f t="shared" si="0"/>
        <v>175.99999999999994</v>
      </c>
      <c r="G14" s="9">
        <v>-5</v>
      </c>
      <c r="H14" s="9"/>
      <c r="I14" s="9"/>
      <c r="J14" s="9">
        <v>20</v>
      </c>
      <c r="K14" s="9">
        <v>2</v>
      </c>
      <c r="L14" s="9"/>
      <c r="M14" s="9">
        <v>250</v>
      </c>
      <c r="N14" s="9"/>
      <c r="O14" s="12">
        <f t="shared" si="1"/>
        <v>91.00000000000006</v>
      </c>
    </row>
    <row r="15" spans="1:15" ht="12.75">
      <c r="A15" s="7">
        <v>6</v>
      </c>
      <c r="B15" s="7" t="s">
        <v>25</v>
      </c>
      <c r="C15" s="7" t="s">
        <v>36</v>
      </c>
      <c r="D15" s="8">
        <v>0.4069444444444445</v>
      </c>
      <c r="E15" s="8">
        <v>0.548611111111111</v>
      </c>
      <c r="F15" s="11">
        <f t="shared" si="0"/>
        <v>203.99999999999983</v>
      </c>
      <c r="G15" s="9">
        <v>0</v>
      </c>
      <c r="H15" s="9"/>
      <c r="I15" s="9"/>
      <c r="J15" s="9">
        <v>20</v>
      </c>
      <c r="K15" s="9"/>
      <c r="L15" s="9"/>
      <c r="M15" s="9">
        <v>200</v>
      </c>
      <c r="N15" s="9"/>
      <c r="O15" s="12">
        <f t="shared" si="1"/>
        <v>16.00000000000017</v>
      </c>
    </row>
    <row r="17" spans="2:15" ht="12.75">
      <c r="B17" s="10"/>
      <c r="D17" s="1"/>
      <c r="E17" s="1"/>
      <c r="F17" s="5"/>
      <c r="G17" s="4"/>
      <c r="H17" s="4"/>
      <c r="I17" s="4"/>
      <c r="J17" s="4"/>
      <c r="K17" s="4"/>
      <c r="L17" s="4"/>
      <c r="M17" s="4"/>
      <c r="N17" s="4"/>
      <c r="O17" s="6"/>
    </row>
    <row r="18" spans="4:15" ht="12.75">
      <c r="D18" s="1"/>
      <c r="E18" s="1"/>
      <c r="F18" s="5"/>
      <c r="G18" s="4"/>
      <c r="H18" s="4"/>
      <c r="I18" s="4"/>
      <c r="J18" s="4"/>
      <c r="K18" s="4"/>
      <c r="L18" s="4"/>
      <c r="M18" s="4"/>
      <c r="N18" s="4"/>
      <c r="O18" s="6"/>
    </row>
    <row r="19" spans="4:15" ht="12.75">
      <c r="D19" s="1"/>
      <c r="E19" s="1"/>
      <c r="F19" s="5"/>
      <c r="G19" s="4"/>
      <c r="H19" s="4"/>
      <c r="I19" s="4"/>
      <c r="J19" s="4"/>
      <c r="K19" s="4"/>
      <c r="L19" s="4"/>
      <c r="M19" s="4"/>
      <c r="N19" s="4"/>
      <c r="O19" s="6"/>
    </row>
    <row r="20" spans="4:15" ht="12.75">
      <c r="D20" s="1"/>
      <c r="E20" s="1"/>
      <c r="F20" s="5"/>
      <c r="G20" s="4"/>
      <c r="H20" s="4"/>
      <c r="I20" s="4"/>
      <c r="J20" s="4"/>
      <c r="K20" s="4"/>
      <c r="L20" s="4"/>
      <c r="M20" s="4"/>
      <c r="N20" s="4"/>
      <c r="O20" s="6"/>
    </row>
    <row r="21" spans="4:15" ht="12.75">
      <c r="D21" s="1"/>
      <c r="E21" s="1"/>
      <c r="F21" s="5"/>
      <c r="G21" s="4"/>
      <c r="H21" s="4"/>
      <c r="I21" s="4"/>
      <c r="J21" s="4"/>
      <c r="K21" s="4"/>
      <c r="L21" s="4"/>
      <c r="M21" s="4"/>
      <c r="N21" s="4"/>
      <c r="O21" s="6"/>
    </row>
  </sheetData>
  <mergeCells count="1">
    <mergeCell ref="C6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2:O21"/>
  <sheetViews>
    <sheetView zoomScale="75" zoomScaleNormal="75" workbookViewId="0" topLeftCell="A1">
      <selection activeCell="A6" sqref="A6:O14"/>
    </sheetView>
  </sheetViews>
  <sheetFormatPr defaultColWidth="9.140625" defaultRowHeight="12.75"/>
  <cols>
    <col min="2" max="2" width="14.421875" style="0" bestFit="1" customWidth="1"/>
    <col min="3" max="3" width="13.8515625" style="0" bestFit="1" customWidth="1"/>
    <col min="4" max="4" width="11.7109375" style="0" bestFit="1" customWidth="1"/>
    <col min="5" max="5" width="11.8515625" style="0" bestFit="1" customWidth="1"/>
    <col min="6" max="6" width="14.7109375" style="0" customWidth="1"/>
    <col min="7" max="7" width="14.28125" style="0" bestFit="1" customWidth="1"/>
    <col min="8" max="8" width="8.28125" style="0" bestFit="1" customWidth="1"/>
    <col min="9" max="9" width="10.8515625" style="0" bestFit="1" customWidth="1"/>
    <col min="10" max="10" width="14.28125" style="0" bestFit="1" customWidth="1"/>
    <col min="11" max="11" width="11.8515625" style="0" bestFit="1" customWidth="1"/>
    <col min="12" max="12" width="16.57421875" style="0" bestFit="1" customWidth="1"/>
    <col min="13" max="13" width="11.421875" style="0" bestFit="1" customWidth="1"/>
    <col min="14" max="14" width="11.421875" style="0" customWidth="1"/>
  </cols>
  <sheetData>
    <row r="2" spans="8:9" ht="12.75">
      <c r="H2" s="2"/>
      <c r="I2" s="3"/>
    </row>
    <row r="3" spans="8:9" ht="12.75">
      <c r="H3" s="2"/>
      <c r="I3" s="3"/>
    </row>
    <row r="4" spans="8:9" ht="12.75">
      <c r="H4" s="2"/>
      <c r="I4" s="3"/>
    </row>
    <row r="5" ht="13.5" thickBot="1"/>
    <row r="6" spans="3:10" ht="12.75">
      <c r="C6" s="21" t="s">
        <v>17</v>
      </c>
      <c r="D6" s="22"/>
      <c r="E6" s="22"/>
      <c r="F6" s="22"/>
      <c r="G6" s="22"/>
      <c r="H6" s="22"/>
      <c r="I6" s="22"/>
      <c r="J6" s="23"/>
    </row>
    <row r="7" spans="3:10" ht="13.5" thickBot="1">
      <c r="C7" s="24"/>
      <c r="D7" s="25"/>
      <c r="E7" s="25"/>
      <c r="F7" s="25"/>
      <c r="G7" s="25"/>
      <c r="H7" s="25"/>
      <c r="I7" s="25"/>
      <c r="J7" s="26"/>
    </row>
    <row r="9" spans="1:15" ht="12.75">
      <c r="A9" s="13" t="s">
        <v>0</v>
      </c>
      <c r="B9" s="13" t="s">
        <v>2</v>
      </c>
      <c r="C9" s="13" t="s">
        <v>1</v>
      </c>
      <c r="D9" s="13" t="s">
        <v>3</v>
      </c>
      <c r="E9" s="13" t="s">
        <v>4</v>
      </c>
      <c r="F9" s="14" t="s">
        <v>5</v>
      </c>
      <c r="G9" s="13" t="s">
        <v>8</v>
      </c>
      <c r="H9" s="13" t="s">
        <v>11</v>
      </c>
      <c r="I9" s="13" t="s">
        <v>7</v>
      </c>
      <c r="J9" s="13" t="s">
        <v>6</v>
      </c>
      <c r="K9" s="13" t="s">
        <v>12</v>
      </c>
      <c r="L9" s="13" t="s">
        <v>13</v>
      </c>
      <c r="M9" s="13" t="s">
        <v>14</v>
      </c>
      <c r="N9" s="13" t="s">
        <v>15</v>
      </c>
      <c r="O9" s="14" t="s">
        <v>9</v>
      </c>
    </row>
    <row r="10" spans="1:15" ht="12.75">
      <c r="A10" s="7">
        <v>1</v>
      </c>
      <c r="B10" s="7" t="s">
        <v>28</v>
      </c>
      <c r="C10" s="7" t="s">
        <v>39</v>
      </c>
      <c r="D10" s="8">
        <v>0.4131944444444444</v>
      </c>
      <c r="E10" s="8">
        <v>0.5208333333333334</v>
      </c>
      <c r="F10" s="11">
        <f>(E10-D10)*1440</f>
        <v>155.00000000000009</v>
      </c>
      <c r="G10" s="9">
        <v>60</v>
      </c>
      <c r="H10" s="9">
        <v>-20</v>
      </c>
      <c r="I10" s="9">
        <v>20</v>
      </c>
      <c r="J10" s="9">
        <v>20</v>
      </c>
      <c r="K10" s="9"/>
      <c r="L10" s="9"/>
      <c r="M10" s="9">
        <v>350</v>
      </c>
      <c r="N10" s="9"/>
      <c r="O10" s="12">
        <f>(G10+H10+I10+J10+K10+L10+M10)-F10+N10</f>
        <v>274.9999999999999</v>
      </c>
    </row>
    <row r="11" spans="1:15" ht="12.75">
      <c r="A11" s="7">
        <v>2</v>
      </c>
      <c r="B11" s="7" t="s">
        <v>21</v>
      </c>
      <c r="C11" s="7" t="s">
        <v>35</v>
      </c>
      <c r="D11" s="8">
        <v>0.4048611111111111</v>
      </c>
      <c r="E11" s="8">
        <v>0.5298611111111111</v>
      </c>
      <c r="F11" s="11">
        <f>(E11-D11)*1440</f>
        <v>180</v>
      </c>
      <c r="G11" s="9">
        <v>30</v>
      </c>
      <c r="H11" s="9">
        <v>20</v>
      </c>
      <c r="I11" s="9">
        <v>20</v>
      </c>
      <c r="J11" s="9">
        <v>20</v>
      </c>
      <c r="K11" s="9"/>
      <c r="L11" s="9"/>
      <c r="M11" s="9">
        <v>250</v>
      </c>
      <c r="N11" s="9"/>
      <c r="O11" s="12">
        <f>(G11+H11+I11+J11+K11+L11+M11)-F11+N11</f>
        <v>160</v>
      </c>
    </row>
    <row r="12" spans="1:15" ht="12.75">
      <c r="A12" s="7">
        <v>3</v>
      </c>
      <c r="B12" s="7" t="s">
        <v>22</v>
      </c>
      <c r="C12" s="7" t="s">
        <v>27</v>
      </c>
      <c r="D12" s="8">
        <v>0.38819444444444445</v>
      </c>
      <c r="E12" s="8">
        <v>0.5111111111111112</v>
      </c>
      <c r="F12" s="11">
        <f>(E12-D12)*1440</f>
        <v>177.00000000000009</v>
      </c>
      <c r="G12" s="9">
        <v>10</v>
      </c>
      <c r="H12" s="9">
        <v>-20</v>
      </c>
      <c r="I12" s="9">
        <v>20</v>
      </c>
      <c r="J12" s="9">
        <v>20</v>
      </c>
      <c r="K12" s="9"/>
      <c r="L12" s="9"/>
      <c r="M12" s="9">
        <v>300</v>
      </c>
      <c r="N12" s="9"/>
      <c r="O12" s="12">
        <f>(G12+H12+I12+J12+K12+L12+M12)-F12+N12</f>
        <v>152.99999999999991</v>
      </c>
    </row>
    <row r="13" spans="1:15" ht="12.75">
      <c r="A13" s="7">
        <v>4</v>
      </c>
      <c r="B13" s="7"/>
      <c r="C13" s="7"/>
      <c r="D13" s="8"/>
      <c r="E13" s="8"/>
      <c r="F13" s="11">
        <f>(E13-D13)*1440</f>
        <v>0</v>
      </c>
      <c r="G13" s="9"/>
      <c r="H13" s="9"/>
      <c r="I13" s="9"/>
      <c r="J13" s="9"/>
      <c r="K13" s="9"/>
      <c r="L13" s="9"/>
      <c r="M13" s="9"/>
      <c r="N13" s="9"/>
      <c r="O13" s="12">
        <f>(G13+H13+I13+J13+K13+L13+M13)-F13+N13</f>
        <v>0</v>
      </c>
    </row>
    <row r="14" spans="1:15" ht="12.75">
      <c r="A14" s="7">
        <v>5</v>
      </c>
      <c r="B14" s="7"/>
      <c r="C14" s="7"/>
      <c r="D14" s="8"/>
      <c r="E14" s="8"/>
      <c r="F14" s="11">
        <f>(E14-D14)*1440</f>
        <v>0</v>
      </c>
      <c r="G14" s="9"/>
      <c r="H14" s="9"/>
      <c r="I14" s="9"/>
      <c r="J14" s="9"/>
      <c r="K14" s="9"/>
      <c r="L14" s="9"/>
      <c r="M14" s="9"/>
      <c r="N14" s="9"/>
      <c r="O14" s="12">
        <f>(G14+H14+I14+J14+K14+L14+M14)-F14+N14</f>
        <v>0</v>
      </c>
    </row>
    <row r="15" spans="4:15" ht="12.75">
      <c r="D15" s="1"/>
      <c r="E15" s="1"/>
      <c r="F15" s="5"/>
      <c r="G15" s="4"/>
      <c r="H15" s="4"/>
      <c r="I15" s="4"/>
      <c r="J15" s="4"/>
      <c r="K15" s="4"/>
      <c r="L15" s="4"/>
      <c r="M15" s="4"/>
      <c r="N15" s="4"/>
      <c r="O15" s="6"/>
    </row>
    <row r="16" spans="4:15" ht="12.75">
      <c r="D16" s="1"/>
      <c r="E16" s="1"/>
      <c r="F16" s="5"/>
      <c r="G16" s="4"/>
      <c r="H16" s="4"/>
      <c r="I16" s="4"/>
      <c r="J16" s="4"/>
      <c r="K16" s="4"/>
      <c r="L16" s="4"/>
      <c r="M16" s="4"/>
      <c r="N16" s="4"/>
      <c r="O16" s="6"/>
    </row>
    <row r="17" spans="2:15" ht="12.75">
      <c r="B17" s="10"/>
      <c r="D17" s="1"/>
      <c r="E17" s="1"/>
      <c r="F17" s="5"/>
      <c r="G17" s="4"/>
      <c r="H17" s="4"/>
      <c r="I17" s="4"/>
      <c r="J17" s="4"/>
      <c r="K17" s="4"/>
      <c r="L17" s="4"/>
      <c r="M17" s="4"/>
      <c r="N17" s="4"/>
      <c r="O17" s="6"/>
    </row>
    <row r="18" spans="4:15" ht="12.75">
      <c r="D18" s="1"/>
      <c r="E18" s="1"/>
      <c r="F18" s="5"/>
      <c r="G18" s="4"/>
      <c r="H18" s="4"/>
      <c r="I18" s="4"/>
      <c r="J18" s="4"/>
      <c r="K18" s="4"/>
      <c r="L18" s="4"/>
      <c r="M18" s="4"/>
      <c r="N18" s="4"/>
      <c r="O18" s="6"/>
    </row>
    <row r="19" spans="4:15" ht="12.75">
      <c r="D19" s="1"/>
      <c r="E19" s="1"/>
      <c r="F19" s="5"/>
      <c r="G19" s="4"/>
      <c r="H19" s="4"/>
      <c r="I19" s="4"/>
      <c r="J19" s="4"/>
      <c r="K19" s="4"/>
      <c r="L19" s="4"/>
      <c r="M19" s="4"/>
      <c r="N19" s="4"/>
      <c r="O19" s="6"/>
    </row>
    <row r="20" spans="4:15" ht="12.75">
      <c r="D20" s="1"/>
      <c r="E20" s="1"/>
      <c r="F20" s="5"/>
      <c r="G20" s="4"/>
      <c r="H20" s="4"/>
      <c r="I20" s="4"/>
      <c r="J20" s="4"/>
      <c r="K20" s="4"/>
      <c r="L20" s="4"/>
      <c r="M20" s="4"/>
      <c r="N20" s="4"/>
      <c r="O20" s="6"/>
    </row>
    <row r="21" spans="4:15" ht="12.75">
      <c r="D21" s="1"/>
      <c r="E21" s="1"/>
      <c r="F21" s="5"/>
      <c r="G21" s="4"/>
      <c r="H21" s="4"/>
      <c r="I21" s="4"/>
      <c r="J21" s="4"/>
      <c r="K21" s="4"/>
      <c r="L21" s="4"/>
      <c r="M21" s="4"/>
      <c r="N21" s="4"/>
      <c r="O21" s="6"/>
    </row>
  </sheetData>
  <mergeCells count="1">
    <mergeCell ref="C6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2:O21"/>
  <sheetViews>
    <sheetView zoomScale="75" zoomScaleNormal="75" workbookViewId="0" topLeftCell="A1">
      <selection activeCell="A6" sqref="A6:O14"/>
    </sheetView>
  </sheetViews>
  <sheetFormatPr defaultColWidth="9.140625" defaultRowHeight="12.75"/>
  <cols>
    <col min="2" max="2" width="14.421875" style="0" bestFit="1" customWidth="1"/>
    <col min="3" max="3" width="13.8515625" style="0" bestFit="1" customWidth="1"/>
    <col min="4" max="4" width="11.7109375" style="0" bestFit="1" customWidth="1"/>
    <col min="5" max="5" width="11.8515625" style="0" bestFit="1" customWidth="1"/>
    <col min="6" max="6" width="14.7109375" style="0" customWidth="1"/>
    <col min="7" max="7" width="14.28125" style="0" bestFit="1" customWidth="1"/>
    <col min="8" max="8" width="8.28125" style="0" bestFit="1" customWidth="1"/>
    <col min="9" max="9" width="10.8515625" style="0" bestFit="1" customWidth="1"/>
    <col min="10" max="10" width="14.28125" style="0" bestFit="1" customWidth="1"/>
    <col min="11" max="11" width="11.8515625" style="0" bestFit="1" customWidth="1"/>
    <col min="12" max="12" width="16.57421875" style="0" bestFit="1" customWidth="1"/>
    <col min="13" max="13" width="11.421875" style="0" bestFit="1" customWidth="1"/>
    <col min="14" max="14" width="11.421875" style="0" customWidth="1"/>
  </cols>
  <sheetData>
    <row r="2" spans="8:9" ht="12.75">
      <c r="H2" s="2"/>
      <c r="I2" s="3"/>
    </row>
    <row r="3" spans="8:9" ht="12.75">
      <c r="H3" s="2"/>
      <c r="I3" s="3"/>
    </row>
    <row r="4" spans="8:9" ht="12.75">
      <c r="H4" s="2"/>
      <c r="I4" s="3"/>
    </row>
    <row r="5" ht="13.5" thickBot="1"/>
    <row r="6" spans="3:10" ht="12.75">
      <c r="C6" s="21" t="s">
        <v>18</v>
      </c>
      <c r="D6" s="22"/>
      <c r="E6" s="22"/>
      <c r="F6" s="22"/>
      <c r="G6" s="22"/>
      <c r="H6" s="22"/>
      <c r="I6" s="22"/>
      <c r="J6" s="23"/>
    </row>
    <row r="7" spans="3:10" ht="13.5" thickBot="1">
      <c r="C7" s="24"/>
      <c r="D7" s="25"/>
      <c r="E7" s="25"/>
      <c r="F7" s="25"/>
      <c r="G7" s="25"/>
      <c r="H7" s="25"/>
      <c r="I7" s="25"/>
      <c r="J7" s="26"/>
    </row>
    <row r="9" spans="1:15" ht="12.75">
      <c r="A9" s="13" t="s">
        <v>0</v>
      </c>
      <c r="B9" s="13" t="s">
        <v>2</v>
      </c>
      <c r="C9" s="13" t="s">
        <v>1</v>
      </c>
      <c r="D9" s="13" t="s">
        <v>3</v>
      </c>
      <c r="E9" s="13" t="s">
        <v>4</v>
      </c>
      <c r="F9" s="14" t="s">
        <v>5</v>
      </c>
      <c r="G9" s="13" t="s">
        <v>8</v>
      </c>
      <c r="H9" s="13" t="s">
        <v>11</v>
      </c>
      <c r="I9" s="13" t="s">
        <v>7</v>
      </c>
      <c r="J9" s="13" t="s">
        <v>6</v>
      </c>
      <c r="K9" s="13" t="s">
        <v>12</v>
      </c>
      <c r="L9" s="13" t="s">
        <v>13</v>
      </c>
      <c r="M9" s="13" t="s">
        <v>14</v>
      </c>
      <c r="N9" s="13" t="s">
        <v>15</v>
      </c>
      <c r="O9" s="14" t="s">
        <v>9</v>
      </c>
    </row>
    <row r="10" spans="1:15" ht="12.75">
      <c r="A10" s="7">
        <v>1</v>
      </c>
      <c r="B10" s="7" t="s">
        <v>28</v>
      </c>
      <c r="C10" s="7" t="s">
        <v>45</v>
      </c>
      <c r="D10" s="8">
        <v>0.40277777777777773</v>
      </c>
      <c r="E10" s="8">
        <v>0.46875</v>
      </c>
      <c r="F10" s="11">
        <f>(E10-D10)*1440</f>
        <v>95.00000000000006</v>
      </c>
      <c r="G10" s="9">
        <v>65</v>
      </c>
      <c r="H10" s="9">
        <v>20</v>
      </c>
      <c r="I10" s="9">
        <v>20</v>
      </c>
      <c r="J10" s="9">
        <v>20</v>
      </c>
      <c r="K10" s="9"/>
      <c r="L10" s="9">
        <v>10</v>
      </c>
      <c r="M10" s="9">
        <v>350</v>
      </c>
      <c r="N10" s="9"/>
      <c r="O10" s="12">
        <f>(G10+H10+I10+J10+K10+L10+M10)-F10+N10</f>
        <v>389.99999999999994</v>
      </c>
    </row>
    <row r="11" spans="1:15" ht="12.75">
      <c r="A11" s="7">
        <v>2</v>
      </c>
      <c r="B11" s="7" t="s">
        <v>25</v>
      </c>
      <c r="C11" s="7" t="s">
        <v>41</v>
      </c>
      <c r="D11" s="8">
        <v>0.41944444444444445</v>
      </c>
      <c r="E11" s="8">
        <v>0.48819444444444443</v>
      </c>
      <c r="F11" s="11">
        <f>(E11-D11)*1440</f>
        <v>98.99999999999997</v>
      </c>
      <c r="G11" s="9">
        <v>50</v>
      </c>
      <c r="H11" s="9">
        <v>20</v>
      </c>
      <c r="I11" s="9">
        <v>20</v>
      </c>
      <c r="J11" s="9">
        <v>20</v>
      </c>
      <c r="K11" s="9">
        <v>2</v>
      </c>
      <c r="L11" s="9"/>
      <c r="M11" s="9">
        <v>350</v>
      </c>
      <c r="N11" s="9"/>
      <c r="O11" s="12">
        <f>(G11+H11+I11+J11+K11+L11+M11)-F11+N11</f>
        <v>363</v>
      </c>
    </row>
    <row r="12" spans="1:15" ht="12.75">
      <c r="A12" s="7">
        <v>3</v>
      </c>
      <c r="B12" s="7" t="s">
        <v>22</v>
      </c>
      <c r="C12" s="7" t="s">
        <v>38</v>
      </c>
      <c r="D12" s="8">
        <v>0.41111111111111115</v>
      </c>
      <c r="E12" s="8">
        <v>0.4895833333333333</v>
      </c>
      <c r="F12" s="11">
        <f>(E12-D12)*1440</f>
        <v>112.99999999999991</v>
      </c>
      <c r="G12" s="9">
        <v>55</v>
      </c>
      <c r="H12" s="9">
        <v>20</v>
      </c>
      <c r="I12" s="9">
        <v>20</v>
      </c>
      <c r="J12" s="9">
        <v>20</v>
      </c>
      <c r="K12" s="9"/>
      <c r="L12" s="9"/>
      <c r="M12" s="9">
        <v>350</v>
      </c>
      <c r="N12" s="9"/>
      <c r="O12" s="12">
        <f>(G12+H12+I12+J12+K12+L12+M12)-F12+N12</f>
        <v>352.0000000000001</v>
      </c>
    </row>
    <row r="13" spans="1:15" ht="12.75">
      <c r="A13" s="7">
        <v>4</v>
      </c>
      <c r="B13" s="7" t="s">
        <v>25</v>
      </c>
      <c r="C13" s="7" t="s">
        <v>26</v>
      </c>
      <c r="D13" s="8">
        <v>0.3861111111111111</v>
      </c>
      <c r="E13" s="8">
        <v>0.45555555555555555</v>
      </c>
      <c r="F13" s="11">
        <f>(E13-D13)*1440</f>
        <v>99.99999999999997</v>
      </c>
      <c r="G13" s="9">
        <v>20</v>
      </c>
      <c r="H13" s="9">
        <v>20</v>
      </c>
      <c r="I13" s="9">
        <v>20</v>
      </c>
      <c r="J13" s="9">
        <v>20</v>
      </c>
      <c r="K13" s="9"/>
      <c r="L13" s="9"/>
      <c r="M13" s="9">
        <v>350</v>
      </c>
      <c r="N13" s="9">
        <v>-10</v>
      </c>
      <c r="O13" s="12">
        <f>(G13+H13+I13+J13+K13+L13+M13)-F13+N13</f>
        <v>320</v>
      </c>
    </row>
    <row r="14" spans="1:15" ht="12.75">
      <c r="A14" s="7"/>
      <c r="B14" s="7"/>
      <c r="C14" s="7"/>
      <c r="D14" s="8"/>
      <c r="E14" s="8"/>
      <c r="F14" s="11"/>
      <c r="G14" s="9"/>
      <c r="H14" s="9"/>
      <c r="I14" s="9"/>
      <c r="J14" s="9"/>
      <c r="K14" s="9"/>
      <c r="L14" s="9"/>
      <c r="M14" s="9"/>
      <c r="N14" s="9"/>
      <c r="O14" s="12"/>
    </row>
    <row r="15" spans="4:15" ht="12.75">
      <c r="D15" s="1"/>
      <c r="E15" s="1"/>
      <c r="F15" s="5"/>
      <c r="G15" s="4"/>
      <c r="H15" s="4"/>
      <c r="I15" s="4"/>
      <c r="J15" s="4"/>
      <c r="K15" s="4"/>
      <c r="L15" s="4"/>
      <c r="M15" s="4"/>
      <c r="N15" s="4"/>
      <c r="O15" s="6"/>
    </row>
    <row r="16" spans="4:15" ht="12.75">
      <c r="D16" s="1"/>
      <c r="E16" s="1"/>
      <c r="F16" s="5"/>
      <c r="G16" s="4"/>
      <c r="H16" s="4"/>
      <c r="I16" s="4"/>
      <c r="J16" s="4"/>
      <c r="K16" s="4"/>
      <c r="L16" s="4"/>
      <c r="M16" s="4"/>
      <c r="N16" s="4"/>
      <c r="O16" s="6"/>
    </row>
    <row r="17" spans="2:15" ht="12.75">
      <c r="B17" s="10"/>
      <c r="D17" s="1"/>
      <c r="E17" s="1"/>
      <c r="F17" s="5"/>
      <c r="G17" s="4"/>
      <c r="H17" s="4"/>
      <c r="I17" s="4"/>
      <c r="J17" s="4"/>
      <c r="K17" s="4"/>
      <c r="L17" s="4"/>
      <c r="M17" s="4"/>
      <c r="N17" s="4"/>
      <c r="O17" s="6"/>
    </row>
    <row r="18" spans="4:15" ht="12.75">
      <c r="D18" s="1"/>
      <c r="E18" s="1"/>
      <c r="F18" s="5"/>
      <c r="G18" s="4"/>
      <c r="H18" s="4"/>
      <c r="I18" s="4"/>
      <c r="J18" s="4"/>
      <c r="K18" s="4"/>
      <c r="L18" s="4"/>
      <c r="M18" s="4"/>
      <c r="N18" s="4"/>
      <c r="O18" s="6"/>
    </row>
    <row r="19" spans="4:15" ht="12.75">
      <c r="D19" s="1"/>
      <c r="E19" s="1"/>
      <c r="F19" s="5"/>
      <c r="G19" s="4"/>
      <c r="H19" s="4"/>
      <c r="I19" s="4"/>
      <c r="J19" s="4"/>
      <c r="K19" s="4"/>
      <c r="L19" s="4"/>
      <c r="M19" s="4"/>
      <c r="N19" s="4"/>
      <c r="O19" s="6"/>
    </row>
    <row r="20" spans="4:15" ht="12.75">
      <c r="D20" s="1"/>
      <c r="E20" s="1"/>
      <c r="F20" s="5"/>
      <c r="G20" s="4"/>
      <c r="H20" s="4"/>
      <c r="I20" s="4"/>
      <c r="J20" s="4"/>
      <c r="K20" s="4"/>
      <c r="L20" s="4"/>
      <c r="M20" s="4"/>
      <c r="N20" s="4"/>
      <c r="O20" s="6"/>
    </row>
    <row r="21" spans="4:15" ht="12.75">
      <c r="D21" s="1"/>
      <c r="E21" s="1"/>
      <c r="F21" s="5"/>
      <c r="G21" s="4"/>
      <c r="H21" s="4"/>
      <c r="I21" s="4"/>
      <c r="J21" s="4"/>
      <c r="K21" s="4"/>
      <c r="L21" s="4"/>
      <c r="M21" s="4"/>
      <c r="N21" s="4"/>
      <c r="O21" s="6"/>
    </row>
  </sheetData>
  <mergeCells count="1">
    <mergeCell ref="C6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2:O21"/>
  <sheetViews>
    <sheetView zoomScale="75" zoomScaleNormal="75" workbookViewId="0" topLeftCell="A1">
      <selection activeCell="A6" sqref="A6:O14"/>
    </sheetView>
  </sheetViews>
  <sheetFormatPr defaultColWidth="9.140625" defaultRowHeight="12.75"/>
  <cols>
    <col min="2" max="2" width="14.421875" style="0" bestFit="1" customWidth="1"/>
    <col min="3" max="3" width="13.8515625" style="0" bestFit="1" customWidth="1"/>
    <col min="4" max="4" width="11.7109375" style="0" bestFit="1" customWidth="1"/>
    <col min="5" max="5" width="11.8515625" style="0" bestFit="1" customWidth="1"/>
    <col min="6" max="6" width="14.7109375" style="0" customWidth="1"/>
    <col min="7" max="7" width="14.28125" style="0" bestFit="1" customWidth="1"/>
    <col min="8" max="8" width="8.28125" style="0" bestFit="1" customWidth="1"/>
    <col min="9" max="9" width="10.8515625" style="0" bestFit="1" customWidth="1"/>
    <col min="10" max="10" width="14.28125" style="0" bestFit="1" customWidth="1"/>
    <col min="11" max="11" width="11.8515625" style="0" bestFit="1" customWidth="1"/>
    <col min="12" max="12" width="16.57421875" style="0" bestFit="1" customWidth="1"/>
    <col min="13" max="13" width="11.421875" style="0" bestFit="1" customWidth="1"/>
    <col min="14" max="14" width="11.421875" style="0" customWidth="1"/>
  </cols>
  <sheetData>
    <row r="2" spans="8:9" ht="12.75">
      <c r="H2" s="2"/>
      <c r="I2" s="3"/>
    </row>
    <row r="3" spans="8:9" ht="12.75">
      <c r="H3" s="2"/>
      <c r="I3" s="3"/>
    </row>
    <row r="4" spans="8:9" ht="12.75">
      <c r="H4" s="2"/>
      <c r="I4" s="3"/>
    </row>
    <row r="5" ht="13.5" thickBot="1"/>
    <row r="6" spans="3:10" ht="12.75">
      <c r="C6" s="21" t="s">
        <v>19</v>
      </c>
      <c r="D6" s="22"/>
      <c r="E6" s="22"/>
      <c r="F6" s="22"/>
      <c r="G6" s="22"/>
      <c r="H6" s="22"/>
      <c r="I6" s="22"/>
      <c r="J6" s="23"/>
    </row>
    <row r="7" spans="3:10" ht="13.5" thickBot="1">
      <c r="C7" s="24"/>
      <c r="D7" s="25"/>
      <c r="E7" s="25"/>
      <c r="F7" s="25"/>
      <c r="G7" s="25"/>
      <c r="H7" s="25"/>
      <c r="I7" s="25"/>
      <c r="J7" s="26"/>
    </row>
    <row r="9" spans="1:15" ht="12.75">
      <c r="A9" s="13" t="s">
        <v>0</v>
      </c>
      <c r="B9" s="13" t="s">
        <v>2</v>
      </c>
      <c r="C9" s="13" t="s">
        <v>1</v>
      </c>
      <c r="D9" s="13" t="s">
        <v>3</v>
      </c>
      <c r="E9" s="13" t="s">
        <v>4</v>
      </c>
      <c r="F9" s="14" t="s">
        <v>5</v>
      </c>
      <c r="G9" s="13" t="s">
        <v>8</v>
      </c>
      <c r="H9" s="13" t="s">
        <v>11</v>
      </c>
      <c r="I9" s="13" t="s">
        <v>7</v>
      </c>
      <c r="J9" s="13" t="s">
        <v>6</v>
      </c>
      <c r="K9" s="13" t="s">
        <v>12</v>
      </c>
      <c r="L9" s="13" t="s">
        <v>13</v>
      </c>
      <c r="M9" s="13" t="s">
        <v>14</v>
      </c>
      <c r="N9" s="13" t="s">
        <v>15</v>
      </c>
      <c r="O9" s="14" t="s">
        <v>9</v>
      </c>
    </row>
    <row r="10" spans="1:15" ht="12.75">
      <c r="A10" s="7">
        <v>1</v>
      </c>
      <c r="B10" s="7" t="s">
        <v>22</v>
      </c>
      <c r="C10" s="7" t="s">
        <v>32</v>
      </c>
      <c r="D10" s="8">
        <v>0.3965277777777778</v>
      </c>
      <c r="E10" s="8">
        <v>0.5152777777777778</v>
      </c>
      <c r="F10" s="11">
        <f>(E10-D10)*1440</f>
        <v>171.00000000000003</v>
      </c>
      <c r="G10" s="9">
        <v>35</v>
      </c>
      <c r="H10" s="9">
        <v>20</v>
      </c>
      <c r="I10" s="9">
        <v>20</v>
      </c>
      <c r="J10" s="9">
        <v>20</v>
      </c>
      <c r="K10" s="9">
        <v>2</v>
      </c>
      <c r="L10" s="9">
        <v>10</v>
      </c>
      <c r="M10" s="9">
        <v>350</v>
      </c>
      <c r="N10" s="9"/>
      <c r="O10" s="12">
        <f>(G10+H10+I10+J10+K10+L10+M10)-F10+N10</f>
        <v>286</v>
      </c>
    </row>
    <row r="11" spans="1:15" ht="12.75">
      <c r="A11" s="7">
        <v>2</v>
      </c>
      <c r="B11" s="7" t="s">
        <v>43</v>
      </c>
      <c r="C11" s="7" t="s">
        <v>44</v>
      </c>
      <c r="D11" s="8">
        <v>0.4236111111111111</v>
      </c>
      <c r="E11" s="8">
        <v>0.5354166666666667</v>
      </c>
      <c r="F11" s="11">
        <f>(E11-D11)*1440</f>
        <v>161</v>
      </c>
      <c r="G11" s="9">
        <v>20</v>
      </c>
      <c r="H11" s="9">
        <v>20</v>
      </c>
      <c r="I11" s="9">
        <v>20</v>
      </c>
      <c r="J11" s="9">
        <v>20</v>
      </c>
      <c r="K11" s="9">
        <v>4</v>
      </c>
      <c r="L11" s="9"/>
      <c r="M11" s="9">
        <v>350</v>
      </c>
      <c r="N11" s="9"/>
      <c r="O11" s="12">
        <f>(G11+H11+I11+J11+K11+L11+M11)-F11+N11</f>
        <v>273</v>
      </c>
    </row>
    <row r="12" spans="1:15" ht="12.75">
      <c r="A12" s="7">
        <v>3</v>
      </c>
      <c r="B12" s="7"/>
      <c r="C12" s="7"/>
      <c r="D12" s="8"/>
      <c r="E12" s="8"/>
      <c r="F12" s="11">
        <f>(E12-D12)*1440</f>
        <v>0</v>
      </c>
      <c r="G12" s="9"/>
      <c r="H12" s="9"/>
      <c r="I12" s="9"/>
      <c r="J12" s="9"/>
      <c r="K12" s="9"/>
      <c r="L12" s="9"/>
      <c r="M12" s="9"/>
      <c r="N12" s="9"/>
      <c r="O12" s="12">
        <f>(G12+H12+I12+J12+K12+L12+M12)-F12+N12</f>
        <v>0</v>
      </c>
    </row>
    <row r="13" spans="1:15" ht="12.75">
      <c r="A13" s="7">
        <v>4</v>
      </c>
      <c r="B13" s="7"/>
      <c r="C13" s="7"/>
      <c r="D13" s="8"/>
      <c r="E13" s="8"/>
      <c r="F13" s="11">
        <f>(E13-D13)*1440</f>
        <v>0</v>
      </c>
      <c r="G13" s="9"/>
      <c r="H13" s="9"/>
      <c r="I13" s="9"/>
      <c r="J13" s="9"/>
      <c r="K13" s="9"/>
      <c r="L13" s="9"/>
      <c r="M13" s="9"/>
      <c r="N13" s="9"/>
      <c r="O13" s="12">
        <f>(G13+H13+I13+J13+K13+L13+M13)-F13+N13</f>
        <v>0</v>
      </c>
    </row>
    <row r="14" spans="1:15" ht="12.75">
      <c r="A14" s="7">
        <v>5</v>
      </c>
      <c r="B14" s="7"/>
      <c r="C14" s="7"/>
      <c r="D14" s="8"/>
      <c r="E14" s="8"/>
      <c r="F14" s="11">
        <f>(E14-D14)*1440</f>
        <v>0</v>
      </c>
      <c r="G14" s="9"/>
      <c r="H14" s="9"/>
      <c r="I14" s="9"/>
      <c r="J14" s="9"/>
      <c r="K14" s="9"/>
      <c r="L14" s="9"/>
      <c r="M14" s="9"/>
      <c r="N14" s="9"/>
      <c r="O14" s="12">
        <f>(G14+H14+I14+J14+K14+L14+M14)-F14+N14</f>
        <v>0</v>
      </c>
    </row>
    <row r="15" spans="4:15" ht="12.75">
      <c r="D15" s="1"/>
      <c r="E15" s="1"/>
      <c r="F15" s="5"/>
      <c r="G15" s="4"/>
      <c r="H15" s="4"/>
      <c r="I15" s="4"/>
      <c r="J15" s="4"/>
      <c r="K15" s="4"/>
      <c r="L15" s="4"/>
      <c r="M15" s="4"/>
      <c r="N15" s="4"/>
      <c r="O15" s="6"/>
    </row>
    <row r="16" spans="4:15" ht="12.75">
      <c r="D16" s="1"/>
      <c r="E16" s="1"/>
      <c r="F16" s="5"/>
      <c r="G16" s="4"/>
      <c r="H16" s="4"/>
      <c r="I16" s="4"/>
      <c r="J16" s="4"/>
      <c r="K16" s="4"/>
      <c r="L16" s="4"/>
      <c r="M16" s="4"/>
      <c r="N16" s="4"/>
      <c r="O16" s="6"/>
    </row>
    <row r="17" spans="2:15" ht="12.75">
      <c r="B17" s="10"/>
      <c r="D17" s="1"/>
      <c r="E17" s="1"/>
      <c r="F17" s="5"/>
      <c r="G17" s="4"/>
      <c r="H17" s="4"/>
      <c r="I17" s="4"/>
      <c r="J17" s="4"/>
      <c r="K17" s="4"/>
      <c r="L17" s="4"/>
      <c r="M17" s="4"/>
      <c r="N17" s="4"/>
      <c r="O17" s="6"/>
    </row>
    <row r="18" spans="4:15" ht="12.75">
      <c r="D18" s="1"/>
      <c r="E18" s="1"/>
      <c r="F18" s="5"/>
      <c r="G18" s="4"/>
      <c r="H18" s="4"/>
      <c r="I18" s="4"/>
      <c r="J18" s="4"/>
      <c r="K18" s="4"/>
      <c r="L18" s="4"/>
      <c r="M18" s="4"/>
      <c r="N18" s="4"/>
      <c r="O18" s="6"/>
    </row>
    <row r="19" spans="4:15" ht="12.75">
      <c r="D19" s="1"/>
      <c r="E19" s="1"/>
      <c r="F19" s="5"/>
      <c r="G19" s="4"/>
      <c r="H19" s="4"/>
      <c r="I19" s="4"/>
      <c r="J19" s="4"/>
      <c r="K19" s="4"/>
      <c r="L19" s="4"/>
      <c r="M19" s="4"/>
      <c r="N19" s="4"/>
      <c r="O19" s="6"/>
    </row>
    <row r="20" spans="4:15" ht="12.75">
      <c r="D20" s="1"/>
      <c r="E20" s="1"/>
      <c r="F20" s="5"/>
      <c r="G20" s="4"/>
      <c r="H20" s="4"/>
      <c r="I20" s="4"/>
      <c r="J20" s="4"/>
      <c r="K20" s="4"/>
      <c r="L20" s="4"/>
      <c r="M20" s="4"/>
      <c r="N20" s="4"/>
      <c r="O20" s="6"/>
    </row>
    <row r="21" spans="4:15" ht="12.75">
      <c r="D21" s="1"/>
      <c r="E21" s="1"/>
      <c r="F21" s="5"/>
      <c r="G21" s="4"/>
      <c r="H21" s="4"/>
      <c r="I21" s="4"/>
      <c r="J21" s="4"/>
      <c r="K21" s="4"/>
      <c r="L21" s="4"/>
      <c r="M21" s="4"/>
      <c r="N21" s="4"/>
      <c r="O21" s="6"/>
    </row>
  </sheetData>
  <mergeCells count="1">
    <mergeCell ref="C6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2:O21"/>
  <sheetViews>
    <sheetView zoomScale="75" zoomScaleNormal="75" workbookViewId="0" topLeftCell="A1">
      <selection activeCell="A6" sqref="A6:O14"/>
    </sheetView>
  </sheetViews>
  <sheetFormatPr defaultColWidth="9.140625" defaultRowHeight="12.75"/>
  <cols>
    <col min="2" max="2" width="14.421875" style="0" bestFit="1" customWidth="1"/>
    <col min="3" max="3" width="13.8515625" style="0" bestFit="1" customWidth="1"/>
    <col min="4" max="4" width="11.7109375" style="0" bestFit="1" customWidth="1"/>
    <col min="5" max="5" width="11.8515625" style="0" bestFit="1" customWidth="1"/>
    <col min="6" max="6" width="14.7109375" style="0" customWidth="1"/>
    <col min="7" max="7" width="14.28125" style="0" bestFit="1" customWidth="1"/>
    <col min="8" max="8" width="8.28125" style="0" bestFit="1" customWidth="1"/>
    <col min="9" max="9" width="10.8515625" style="0" bestFit="1" customWidth="1"/>
    <col min="10" max="10" width="14.28125" style="0" bestFit="1" customWidth="1"/>
    <col min="11" max="11" width="11.8515625" style="0" bestFit="1" customWidth="1"/>
    <col min="12" max="12" width="16.57421875" style="0" bestFit="1" customWidth="1"/>
    <col min="13" max="13" width="11.421875" style="0" bestFit="1" customWidth="1"/>
    <col min="14" max="14" width="11.421875" style="0" customWidth="1"/>
  </cols>
  <sheetData>
    <row r="2" spans="8:9" ht="12.75">
      <c r="H2" s="2"/>
      <c r="I2" s="3"/>
    </row>
    <row r="3" spans="8:9" ht="12.75">
      <c r="H3" s="2"/>
      <c r="I3" s="3"/>
    </row>
    <row r="4" spans="8:9" ht="12.75">
      <c r="H4" s="2"/>
      <c r="I4" s="3"/>
    </row>
    <row r="5" ht="13.5" thickBot="1"/>
    <row r="6" spans="3:10" ht="12.75">
      <c r="C6" s="21" t="s">
        <v>20</v>
      </c>
      <c r="D6" s="22"/>
      <c r="E6" s="22"/>
      <c r="F6" s="22"/>
      <c r="G6" s="22"/>
      <c r="H6" s="22"/>
      <c r="I6" s="22"/>
      <c r="J6" s="23"/>
    </row>
    <row r="7" spans="3:10" ht="13.5" thickBot="1">
      <c r="C7" s="24"/>
      <c r="D7" s="25"/>
      <c r="E7" s="25"/>
      <c r="F7" s="25"/>
      <c r="G7" s="25"/>
      <c r="H7" s="25"/>
      <c r="I7" s="25"/>
      <c r="J7" s="26"/>
    </row>
    <row r="9" spans="1:15" ht="12.75">
      <c r="A9" s="13" t="s">
        <v>0</v>
      </c>
      <c r="B9" s="13" t="s">
        <v>2</v>
      </c>
      <c r="C9" s="13" t="s">
        <v>1</v>
      </c>
      <c r="D9" s="13" t="s">
        <v>3</v>
      </c>
      <c r="E9" s="13" t="s">
        <v>4</v>
      </c>
      <c r="F9" s="14" t="s">
        <v>5</v>
      </c>
      <c r="G9" s="13" t="s">
        <v>8</v>
      </c>
      <c r="H9" s="13" t="s">
        <v>11</v>
      </c>
      <c r="I9" s="13" t="s">
        <v>7</v>
      </c>
      <c r="J9" s="13" t="s">
        <v>6</v>
      </c>
      <c r="K9" s="13" t="s">
        <v>12</v>
      </c>
      <c r="L9" s="13" t="s">
        <v>13</v>
      </c>
      <c r="M9" s="13" t="s">
        <v>14</v>
      </c>
      <c r="N9" s="13" t="s">
        <v>15</v>
      </c>
      <c r="O9" s="14" t="s">
        <v>9</v>
      </c>
    </row>
    <row r="10" spans="1:15" ht="12.75">
      <c r="A10" s="7">
        <v>1</v>
      </c>
      <c r="B10" s="7" t="s">
        <v>21</v>
      </c>
      <c r="C10" s="7" t="s">
        <v>31</v>
      </c>
      <c r="D10" s="8">
        <v>0.39444444444444443</v>
      </c>
      <c r="E10" s="8">
        <v>0.4791666666666667</v>
      </c>
      <c r="F10" s="11">
        <f>(E10-D10)*1440</f>
        <v>122.00000000000004</v>
      </c>
      <c r="G10" s="9">
        <v>25</v>
      </c>
      <c r="H10" s="9"/>
      <c r="I10" s="9"/>
      <c r="J10" s="9">
        <v>20</v>
      </c>
      <c r="K10" s="9">
        <v>2</v>
      </c>
      <c r="L10" s="9"/>
      <c r="M10" s="9">
        <v>300</v>
      </c>
      <c r="N10" s="9"/>
      <c r="O10" s="12">
        <f>(G10+H10+I10+J10+K10+L10+M10)-F10+N10</f>
        <v>224.99999999999994</v>
      </c>
    </row>
    <row r="11" spans="1:15" ht="12.75">
      <c r="A11" s="7">
        <v>2</v>
      </c>
      <c r="B11" s="7"/>
      <c r="C11" s="7"/>
      <c r="D11" s="8"/>
      <c r="E11" s="8"/>
      <c r="F11" s="11">
        <f>(E11-D11)*1440</f>
        <v>0</v>
      </c>
      <c r="G11" s="9"/>
      <c r="H11" s="9"/>
      <c r="I11" s="9"/>
      <c r="J11" s="9"/>
      <c r="K11" s="9"/>
      <c r="L11" s="9"/>
      <c r="M11" s="9"/>
      <c r="N11" s="9"/>
      <c r="O11" s="12">
        <f>(G11+H11+I11+J11+K11+L11+M11)-F11+N11</f>
        <v>0</v>
      </c>
    </row>
    <row r="12" spans="1:15" ht="12.75">
      <c r="A12" s="7">
        <v>3</v>
      </c>
      <c r="B12" s="7"/>
      <c r="C12" s="7"/>
      <c r="D12" s="8"/>
      <c r="E12" s="8"/>
      <c r="F12" s="11">
        <f>(E12-D12)*1440</f>
        <v>0</v>
      </c>
      <c r="G12" s="9"/>
      <c r="H12" s="9"/>
      <c r="I12" s="9"/>
      <c r="J12" s="9"/>
      <c r="K12" s="9"/>
      <c r="L12" s="9"/>
      <c r="M12" s="9"/>
      <c r="N12" s="9"/>
      <c r="O12" s="12">
        <f>(G12+H12+I12+J12+K12+L12+M12)-F12+N12</f>
        <v>0</v>
      </c>
    </row>
    <row r="13" spans="1:15" ht="12.75">
      <c r="A13" s="7">
        <v>4</v>
      </c>
      <c r="B13" s="7"/>
      <c r="C13" s="7"/>
      <c r="D13" s="8"/>
      <c r="E13" s="8"/>
      <c r="F13" s="11">
        <f>(E13-D13)*1440</f>
        <v>0</v>
      </c>
      <c r="G13" s="9"/>
      <c r="H13" s="9"/>
      <c r="I13" s="9"/>
      <c r="J13" s="9"/>
      <c r="K13" s="9"/>
      <c r="L13" s="9"/>
      <c r="M13" s="9"/>
      <c r="N13" s="9"/>
      <c r="O13" s="12">
        <f>(G13+H13+I13+J13+K13+L13+M13)-F13+N13</f>
        <v>0</v>
      </c>
    </row>
    <row r="14" spans="1:15" ht="12.75">
      <c r="A14" s="7">
        <v>5</v>
      </c>
      <c r="B14" s="7"/>
      <c r="C14" s="7"/>
      <c r="D14" s="8"/>
      <c r="E14" s="8"/>
      <c r="F14" s="11">
        <f>(E14-D14)*1440</f>
        <v>0</v>
      </c>
      <c r="G14" s="9"/>
      <c r="H14" s="9"/>
      <c r="I14" s="9"/>
      <c r="J14" s="9"/>
      <c r="K14" s="9"/>
      <c r="L14" s="9"/>
      <c r="M14" s="9"/>
      <c r="N14" s="9"/>
      <c r="O14" s="12">
        <f>(G14+H14+I14+J14+K14+L14+M14)-F14+N14</f>
        <v>0</v>
      </c>
    </row>
    <row r="15" spans="4:15" ht="12.75">
      <c r="D15" s="1"/>
      <c r="E15" s="1"/>
      <c r="F15" s="5"/>
      <c r="G15" s="4"/>
      <c r="H15" s="4"/>
      <c r="I15" s="4"/>
      <c r="J15" s="4"/>
      <c r="K15" s="4"/>
      <c r="L15" s="4"/>
      <c r="M15" s="4"/>
      <c r="N15" s="4"/>
      <c r="O15" s="6"/>
    </row>
    <row r="16" spans="4:15" ht="12.75">
      <c r="D16" s="1"/>
      <c r="E16" s="1"/>
      <c r="F16" s="5"/>
      <c r="G16" s="4"/>
      <c r="H16" s="4"/>
      <c r="I16" s="4"/>
      <c r="J16" s="4"/>
      <c r="K16" s="4"/>
      <c r="L16" s="4"/>
      <c r="M16" s="4"/>
      <c r="N16" s="4"/>
      <c r="O16" s="6"/>
    </row>
    <row r="17" spans="2:15" ht="12.75">
      <c r="B17" s="10"/>
      <c r="D17" s="1"/>
      <c r="E17" s="1"/>
      <c r="F17" s="5"/>
      <c r="G17" s="4"/>
      <c r="H17" s="4"/>
      <c r="I17" s="4"/>
      <c r="J17" s="4"/>
      <c r="K17" s="4"/>
      <c r="L17" s="4"/>
      <c r="M17" s="4"/>
      <c r="N17" s="4"/>
      <c r="O17" s="6"/>
    </row>
    <row r="18" spans="4:15" ht="12.75">
      <c r="D18" s="1"/>
      <c r="E18" s="1"/>
      <c r="F18" s="5"/>
      <c r="G18" s="4"/>
      <c r="H18" s="4"/>
      <c r="I18" s="4"/>
      <c r="J18" s="4"/>
      <c r="K18" s="4"/>
      <c r="L18" s="4"/>
      <c r="M18" s="4"/>
      <c r="N18" s="4"/>
      <c r="O18" s="6"/>
    </row>
    <row r="19" spans="4:15" ht="12.75">
      <c r="D19" s="1"/>
      <c r="E19" s="1"/>
      <c r="F19" s="5"/>
      <c r="G19" s="4"/>
      <c r="H19" s="4"/>
      <c r="I19" s="4"/>
      <c r="J19" s="4"/>
      <c r="K19" s="4"/>
      <c r="L19" s="4"/>
      <c r="M19" s="4"/>
      <c r="N19" s="4"/>
      <c r="O19" s="6"/>
    </row>
    <row r="20" spans="4:15" ht="12.75">
      <c r="D20" s="1"/>
      <c r="E20" s="1"/>
      <c r="F20" s="5"/>
      <c r="G20" s="4"/>
      <c r="H20" s="4"/>
      <c r="I20" s="4"/>
      <c r="J20" s="4"/>
      <c r="K20" s="4"/>
      <c r="L20" s="4"/>
      <c r="M20" s="4"/>
      <c r="N20" s="4"/>
      <c r="O20" s="6"/>
    </row>
    <row r="21" spans="4:15" ht="12.75">
      <c r="D21" s="1"/>
      <c r="E21" s="1"/>
      <c r="F21" s="5"/>
      <c r="G21" s="4"/>
      <c r="H21" s="4"/>
      <c r="I21" s="4"/>
      <c r="J21" s="4"/>
      <c r="K21" s="4"/>
      <c r="L21" s="4"/>
      <c r="M21" s="4"/>
      <c r="N21" s="4"/>
      <c r="O21" s="6"/>
    </row>
  </sheetData>
  <mergeCells count="1">
    <mergeCell ref="C6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P61"/>
  <sheetViews>
    <sheetView tabSelected="1" zoomScale="75" zoomScaleNormal="75" workbookViewId="0" topLeftCell="A1">
      <selection activeCell="U34" sqref="U34"/>
    </sheetView>
  </sheetViews>
  <sheetFormatPr defaultColWidth="9.140625" defaultRowHeight="12.75"/>
  <cols>
    <col min="1" max="1" width="5.8515625" style="0" customWidth="1"/>
    <col min="2" max="2" width="14.421875" style="0" bestFit="1" customWidth="1"/>
    <col min="3" max="3" width="12.7109375" style="0" bestFit="1" customWidth="1"/>
    <col min="4" max="4" width="17.140625" style="0" bestFit="1" customWidth="1"/>
    <col min="5" max="5" width="10.8515625" style="0" bestFit="1" customWidth="1"/>
    <col min="6" max="6" width="12.28125" style="0" bestFit="1" customWidth="1"/>
    <col min="7" max="7" width="10.57421875" style="0" bestFit="1" customWidth="1"/>
    <col min="8" max="8" width="6.8515625" style="0" bestFit="1" customWidth="1"/>
    <col min="9" max="9" width="10.28125" style="0" bestFit="1" customWidth="1"/>
    <col min="10" max="10" width="13.28125" style="0" bestFit="1" customWidth="1"/>
    <col min="11" max="11" width="10.7109375" style="0" bestFit="1" customWidth="1"/>
    <col min="12" max="12" width="13.7109375" style="0" customWidth="1"/>
    <col min="13" max="13" width="5.140625" style="0" bestFit="1" customWidth="1"/>
    <col min="14" max="14" width="8.28125" style="0" bestFit="1" customWidth="1"/>
  </cols>
  <sheetData>
    <row r="1" spans="1:14" ht="13.5" thickBot="1">
      <c r="A1" s="16"/>
      <c r="B1" s="16"/>
      <c r="C1" s="16"/>
      <c r="D1" s="17"/>
      <c r="E1" s="17"/>
      <c r="F1" s="18"/>
      <c r="G1" s="19"/>
      <c r="H1" s="19"/>
      <c r="I1" s="19"/>
      <c r="J1" s="19"/>
      <c r="K1" s="19"/>
      <c r="L1" s="19"/>
      <c r="M1" s="19"/>
      <c r="N1" s="20"/>
    </row>
    <row r="2" spans="1:11" ht="12.75">
      <c r="A2" s="16"/>
      <c r="D2" s="21" t="s">
        <v>10</v>
      </c>
      <c r="E2" s="22"/>
      <c r="F2" s="22"/>
      <c r="G2" s="22"/>
      <c r="H2" s="22"/>
      <c r="I2" s="22"/>
      <c r="J2" s="22"/>
      <c r="K2" s="23"/>
    </row>
    <row r="3" spans="1:11" ht="13.5" thickBot="1">
      <c r="A3" s="16"/>
      <c r="D3" s="24"/>
      <c r="E3" s="25"/>
      <c r="F3" s="25"/>
      <c r="G3" s="25"/>
      <c r="H3" s="25"/>
      <c r="I3" s="25"/>
      <c r="J3" s="25"/>
      <c r="K3" s="26"/>
    </row>
    <row r="4" ht="12.75">
      <c r="A4" s="16"/>
    </row>
    <row r="5" spans="1:16" ht="12.75">
      <c r="A5" s="16"/>
      <c r="B5" s="13" t="s">
        <v>0</v>
      </c>
      <c r="C5" s="13" t="s">
        <v>2</v>
      </c>
      <c r="D5" s="13" t="s">
        <v>1</v>
      </c>
      <c r="E5" s="13" t="s">
        <v>3</v>
      </c>
      <c r="F5" s="13" t="s">
        <v>4</v>
      </c>
      <c r="G5" s="14" t="s">
        <v>5</v>
      </c>
      <c r="H5" s="13" t="s">
        <v>8</v>
      </c>
      <c r="I5" s="13" t="s">
        <v>11</v>
      </c>
      <c r="J5" s="13" t="s">
        <v>7</v>
      </c>
      <c r="K5" s="13" t="s">
        <v>6</v>
      </c>
      <c r="L5" s="13" t="s">
        <v>12</v>
      </c>
      <c r="M5" s="13" t="s">
        <v>13</v>
      </c>
      <c r="N5" s="13" t="s">
        <v>14</v>
      </c>
      <c r="O5" s="13" t="s">
        <v>15</v>
      </c>
      <c r="P5" s="14" t="s">
        <v>9</v>
      </c>
    </row>
    <row r="6" spans="1:16" ht="12.75">
      <c r="A6" s="15"/>
      <c r="B6" s="7">
        <v>1</v>
      </c>
      <c r="C6" s="7" t="s">
        <v>21</v>
      </c>
      <c r="D6" s="7" t="s">
        <v>24</v>
      </c>
      <c r="E6" s="8">
        <v>0.3840277777777778</v>
      </c>
      <c r="F6" s="8">
        <v>0.49375</v>
      </c>
      <c r="G6" s="11">
        <f>(F6-E6)*1440</f>
        <v>158</v>
      </c>
      <c r="H6" s="9">
        <v>70</v>
      </c>
      <c r="I6" s="9"/>
      <c r="J6" s="9"/>
      <c r="K6" s="9"/>
      <c r="L6" s="9">
        <v>8</v>
      </c>
      <c r="M6" s="9"/>
      <c r="N6" s="9">
        <v>250</v>
      </c>
      <c r="O6" s="9"/>
      <c r="P6" s="12">
        <f>(H6+I6+J6+K6+L6+M6+N6)-G6+O6</f>
        <v>170</v>
      </c>
    </row>
    <row r="7" spans="1:16" ht="12.75">
      <c r="A7" s="16"/>
      <c r="B7" s="7">
        <v>2</v>
      </c>
      <c r="C7" s="7" t="s">
        <v>21</v>
      </c>
      <c r="D7" s="7" t="s">
        <v>47</v>
      </c>
      <c r="E7" s="8">
        <v>0.4173611111111111</v>
      </c>
      <c r="F7" s="8">
        <v>0.5208333333333334</v>
      </c>
      <c r="G7" s="11">
        <f>(F7-E7)*1440</f>
        <v>149.00000000000003</v>
      </c>
      <c r="H7" s="9">
        <v>65</v>
      </c>
      <c r="I7" s="9"/>
      <c r="J7" s="9"/>
      <c r="K7" s="9"/>
      <c r="L7" s="9"/>
      <c r="M7" s="9"/>
      <c r="N7" s="9">
        <v>200</v>
      </c>
      <c r="O7" s="9"/>
      <c r="P7" s="12">
        <f>(H7+I7+J7+K7+L7+M7+N7)-G7+O7</f>
        <v>115.99999999999997</v>
      </c>
    </row>
    <row r="8" spans="1:16" ht="12.75">
      <c r="A8" s="16"/>
      <c r="B8" s="7">
        <v>3</v>
      </c>
      <c r="C8" s="7" t="s">
        <v>21</v>
      </c>
      <c r="D8" s="7" t="s">
        <v>37</v>
      </c>
      <c r="E8" s="8">
        <v>0.40902777777777777</v>
      </c>
      <c r="F8" s="8">
        <v>0.5270833333333333</v>
      </c>
      <c r="G8" s="11">
        <f>(F8-E8)*1440</f>
        <v>170.00000000000003</v>
      </c>
      <c r="H8" s="9">
        <v>45</v>
      </c>
      <c r="I8" s="9"/>
      <c r="J8" s="9"/>
      <c r="K8" s="9"/>
      <c r="L8" s="9"/>
      <c r="M8" s="9"/>
      <c r="N8" s="9">
        <v>150</v>
      </c>
      <c r="O8" s="9"/>
      <c r="P8" s="12">
        <f>(H8+I8+J8+K8+L8+M8+N8)-G8+O8</f>
        <v>24.99999999999997</v>
      </c>
    </row>
    <row r="9" spans="1:16" ht="12.75">
      <c r="A9" s="16"/>
      <c r="B9" s="7">
        <v>4</v>
      </c>
      <c r="C9" s="7" t="s">
        <v>21</v>
      </c>
      <c r="D9" s="7" t="s">
        <v>30</v>
      </c>
      <c r="E9" s="8">
        <v>0.3923611111111111</v>
      </c>
      <c r="F9" s="8">
        <v>0.5125</v>
      </c>
      <c r="G9" s="11">
        <f>(F9-E9)*1440</f>
        <v>172.99999999999994</v>
      </c>
      <c r="H9" s="9">
        <v>65</v>
      </c>
      <c r="I9" s="9"/>
      <c r="J9" s="9"/>
      <c r="K9" s="9"/>
      <c r="L9" s="9">
        <v>8</v>
      </c>
      <c r="M9" s="9"/>
      <c r="N9" s="9">
        <v>100</v>
      </c>
      <c r="O9" s="9"/>
      <c r="P9" s="12">
        <f>(H9+I9+J9+K9+L9+M9+N9)-G9+O9</f>
        <v>5.684341886080802E-14</v>
      </c>
    </row>
    <row r="10" spans="1:16" ht="12.75">
      <c r="A10" s="16"/>
      <c r="B10" s="27" t="s">
        <v>46</v>
      </c>
      <c r="C10" s="27" t="s">
        <v>25</v>
      </c>
      <c r="D10" s="27" t="s">
        <v>34</v>
      </c>
      <c r="E10" s="28">
        <v>0.40069444444444446</v>
      </c>
      <c r="F10" s="28"/>
      <c r="G10" s="29" t="s">
        <v>46</v>
      </c>
      <c r="H10" s="30">
        <v>20</v>
      </c>
      <c r="I10" s="30"/>
      <c r="J10" s="30"/>
      <c r="K10" s="30"/>
      <c r="L10" s="30"/>
      <c r="M10" s="30"/>
      <c r="N10" s="30"/>
      <c r="O10" s="30"/>
      <c r="P10" s="31" t="s">
        <v>46</v>
      </c>
    </row>
    <row r="11" spans="1:14" ht="13.5" thickBot="1">
      <c r="A11" s="16"/>
      <c r="B11" s="16"/>
      <c r="C11" s="16"/>
      <c r="D11" s="17"/>
      <c r="E11" s="17"/>
      <c r="F11" s="18"/>
      <c r="G11" s="19"/>
      <c r="H11" s="19"/>
      <c r="I11" s="19"/>
      <c r="J11" s="19"/>
      <c r="K11" s="19"/>
      <c r="L11" s="19"/>
      <c r="M11" s="19"/>
      <c r="N11" s="20"/>
    </row>
    <row r="12" spans="1:11" ht="12.75">
      <c r="A12" s="16"/>
      <c r="D12" s="21" t="s">
        <v>16</v>
      </c>
      <c r="E12" s="22"/>
      <c r="F12" s="22"/>
      <c r="G12" s="22"/>
      <c r="H12" s="22"/>
      <c r="I12" s="22"/>
      <c r="J12" s="22"/>
      <c r="K12" s="23"/>
    </row>
    <row r="13" spans="1:11" ht="13.5" thickBot="1">
      <c r="A13" s="15"/>
      <c r="D13" s="24"/>
      <c r="E13" s="25"/>
      <c r="F13" s="25"/>
      <c r="G13" s="25"/>
      <c r="H13" s="25"/>
      <c r="I13" s="25"/>
      <c r="J13" s="25"/>
      <c r="K13" s="26"/>
    </row>
    <row r="14" ht="12.75">
      <c r="A14" s="16"/>
    </row>
    <row r="15" spans="1:16" ht="12.75">
      <c r="A15" s="16"/>
      <c r="B15" s="13" t="s">
        <v>0</v>
      </c>
      <c r="C15" s="13" t="s">
        <v>2</v>
      </c>
      <c r="D15" s="13" t="s">
        <v>1</v>
      </c>
      <c r="E15" s="13" t="s">
        <v>3</v>
      </c>
      <c r="F15" s="13" t="s">
        <v>4</v>
      </c>
      <c r="G15" s="14" t="s">
        <v>5</v>
      </c>
      <c r="H15" s="13" t="s">
        <v>8</v>
      </c>
      <c r="I15" s="13" t="s">
        <v>11</v>
      </c>
      <c r="J15" s="13" t="s">
        <v>7</v>
      </c>
      <c r="K15" s="13" t="s">
        <v>6</v>
      </c>
      <c r="L15" s="13" t="s">
        <v>12</v>
      </c>
      <c r="M15" s="13" t="s">
        <v>13</v>
      </c>
      <c r="N15" s="13" t="s">
        <v>14</v>
      </c>
      <c r="O15" s="13" t="s">
        <v>15</v>
      </c>
      <c r="P15" s="14" t="s">
        <v>9</v>
      </c>
    </row>
    <row r="16" spans="1:16" ht="12.75">
      <c r="A16" s="16"/>
      <c r="B16" s="7">
        <v>1</v>
      </c>
      <c r="C16" s="7" t="s">
        <v>21</v>
      </c>
      <c r="D16" s="7" t="s">
        <v>40</v>
      </c>
      <c r="E16" s="8">
        <v>0.4152777777777778</v>
      </c>
      <c r="F16" s="8">
        <v>0.5020833333333333</v>
      </c>
      <c r="G16" s="11">
        <f aca="true" t="shared" si="0" ref="G16:G21">(F16-E16)*1440</f>
        <v>124.99999999999996</v>
      </c>
      <c r="H16" s="9">
        <v>60</v>
      </c>
      <c r="I16" s="9"/>
      <c r="J16" s="9"/>
      <c r="K16" s="9">
        <v>20</v>
      </c>
      <c r="L16" s="9"/>
      <c r="M16" s="9"/>
      <c r="N16" s="9">
        <v>350</v>
      </c>
      <c r="O16" s="9"/>
      <c r="P16" s="12">
        <f aca="true" t="shared" si="1" ref="P16:P21">(H16+I16+J16+K16+L16+M16+N16)-G16+O16</f>
        <v>305.00000000000006</v>
      </c>
    </row>
    <row r="17" spans="1:16" ht="12.75">
      <c r="A17" s="16"/>
      <c r="B17" s="7">
        <v>2</v>
      </c>
      <c r="C17" s="7" t="s">
        <v>21</v>
      </c>
      <c r="D17" s="7" t="s">
        <v>33</v>
      </c>
      <c r="E17" s="8">
        <v>0.3986111111111111</v>
      </c>
      <c r="F17" s="8">
        <v>0.48125</v>
      </c>
      <c r="G17" s="11">
        <f t="shared" si="0"/>
        <v>119.00000000000006</v>
      </c>
      <c r="H17" s="9">
        <v>35</v>
      </c>
      <c r="I17" s="9"/>
      <c r="J17" s="9"/>
      <c r="K17" s="9">
        <v>20</v>
      </c>
      <c r="L17" s="9"/>
      <c r="M17" s="9"/>
      <c r="N17" s="9">
        <v>350</v>
      </c>
      <c r="O17" s="9"/>
      <c r="P17" s="12">
        <f t="shared" si="1"/>
        <v>285.99999999999994</v>
      </c>
    </row>
    <row r="18" spans="1:16" ht="12.75">
      <c r="A18" s="16"/>
      <c r="B18" s="7">
        <v>3</v>
      </c>
      <c r="C18" s="7" t="s">
        <v>22</v>
      </c>
      <c r="D18" s="7" t="s">
        <v>23</v>
      </c>
      <c r="E18" s="8">
        <v>0.3819444444444444</v>
      </c>
      <c r="F18" s="8">
        <v>0.5041666666666667</v>
      </c>
      <c r="G18" s="11">
        <f t="shared" si="0"/>
        <v>176</v>
      </c>
      <c r="H18" s="9">
        <v>40</v>
      </c>
      <c r="I18" s="9"/>
      <c r="J18" s="9"/>
      <c r="K18" s="9">
        <v>20</v>
      </c>
      <c r="L18" s="9">
        <v>4</v>
      </c>
      <c r="M18" s="9">
        <v>10</v>
      </c>
      <c r="N18" s="9">
        <v>350</v>
      </c>
      <c r="O18" s="9"/>
      <c r="P18" s="12">
        <f t="shared" si="1"/>
        <v>248</v>
      </c>
    </row>
    <row r="19" spans="1:16" ht="12.75">
      <c r="A19" s="15"/>
      <c r="B19" s="7">
        <v>4</v>
      </c>
      <c r="C19" s="7" t="s">
        <v>28</v>
      </c>
      <c r="D19" s="7" t="s">
        <v>29</v>
      </c>
      <c r="E19" s="8">
        <v>0.3902777777777778</v>
      </c>
      <c r="F19" s="8">
        <v>0.49583333333333335</v>
      </c>
      <c r="G19" s="11">
        <f t="shared" si="0"/>
        <v>152.00000000000003</v>
      </c>
      <c r="H19" s="9">
        <v>15</v>
      </c>
      <c r="I19" s="9"/>
      <c r="J19" s="9"/>
      <c r="K19" s="9">
        <v>20</v>
      </c>
      <c r="L19" s="9">
        <v>4</v>
      </c>
      <c r="M19" s="9"/>
      <c r="N19" s="9">
        <v>300</v>
      </c>
      <c r="O19" s="9"/>
      <c r="P19" s="12">
        <f t="shared" si="1"/>
        <v>186.99999999999997</v>
      </c>
    </row>
    <row r="20" spans="1:16" ht="12.75">
      <c r="A20" s="16"/>
      <c r="B20" s="7">
        <v>5</v>
      </c>
      <c r="C20" s="7" t="s">
        <v>28</v>
      </c>
      <c r="D20" s="7" t="s">
        <v>42</v>
      </c>
      <c r="E20" s="8">
        <v>0.4215277777777778</v>
      </c>
      <c r="F20" s="8">
        <v>0.54375</v>
      </c>
      <c r="G20" s="11">
        <f t="shared" si="0"/>
        <v>175.99999999999994</v>
      </c>
      <c r="H20" s="9">
        <v>-5</v>
      </c>
      <c r="I20" s="9"/>
      <c r="J20" s="9"/>
      <c r="K20" s="9">
        <v>20</v>
      </c>
      <c r="L20" s="9">
        <v>2</v>
      </c>
      <c r="M20" s="9"/>
      <c r="N20" s="9">
        <v>250</v>
      </c>
      <c r="O20" s="9"/>
      <c r="P20" s="12">
        <f t="shared" si="1"/>
        <v>91.00000000000006</v>
      </c>
    </row>
    <row r="21" spans="1:16" ht="12.75">
      <c r="A21" s="16"/>
      <c r="B21" s="7">
        <v>6</v>
      </c>
      <c r="C21" s="7" t="s">
        <v>25</v>
      </c>
      <c r="D21" s="7" t="s">
        <v>36</v>
      </c>
      <c r="E21" s="8">
        <v>0.4069444444444445</v>
      </c>
      <c r="F21" s="8">
        <v>0.548611111111111</v>
      </c>
      <c r="G21" s="11">
        <f t="shared" si="0"/>
        <v>203.99999999999983</v>
      </c>
      <c r="H21" s="9">
        <v>0</v>
      </c>
      <c r="I21" s="9"/>
      <c r="J21" s="9"/>
      <c r="K21" s="9">
        <v>20</v>
      </c>
      <c r="L21" s="9"/>
      <c r="M21" s="9"/>
      <c r="N21" s="9">
        <v>200</v>
      </c>
      <c r="O21" s="9"/>
      <c r="P21" s="12">
        <f t="shared" si="1"/>
        <v>16.00000000000017</v>
      </c>
    </row>
    <row r="22" spans="1:14" ht="13.5" thickBot="1">
      <c r="A22" s="16"/>
      <c r="B22" s="16"/>
      <c r="C22" s="16"/>
      <c r="D22" s="17"/>
      <c r="E22" s="17"/>
      <c r="F22" s="18"/>
      <c r="G22" s="19"/>
      <c r="H22" s="19"/>
      <c r="I22" s="19"/>
      <c r="J22" s="19"/>
      <c r="K22" s="19"/>
      <c r="L22" s="19"/>
      <c r="M22" s="19"/>
      <c r="N22" s="20"/>
    </row>
    <row r="23" spans="1:11" ht="12.75">
      <c r="A23" s="15"/>
      <c r="D23" s="21" t="s">
        <v>17</v>
      </c>
      <c r="E23" s="22"/>
      <c r="F23" s="22"/>
      <c r="G23" s="22"/>
      <c r="H23" s="22"/>
      <c r="I23" s="22"/>
      <c r="J23" s="22"/>
      <c r="K23" s="23"/>
    </row>
    <row r="24" spans="1:11" ht="13.5" thickBot="1">
      <c r="A24" s="16"/>
      <c r="D24" s="24"/>
      <c r="E24" s="25"/>
      <c r="F24" s="25"/>
      <c r="G24" s="25"/>
      <c r="H24" s="25"/>
      <c r="I24" s="25"/>
      <c r="J24" s="25"/>
      <c r="K24" s="26"/>
    </row>
    <row r="25" ht="12.75">
      <c r="A25" s="16"/>
    </row>
    <row r="26" spans="1:16" ht="12.75">
      <c r="A26" s="16"/>
      <c r="B26" s="13" t="s">
        <v>0</v>
      </c>
      <c r="C26" s="13" t="s">
        <v>2</v>
      </c>
      <c r="D26" s="13" t="s">
        <v>1</v>
      </c>
      <c r="E26" s="13" t="s">
        <v>3</v>
      </c>
      <c r="F26" s="13" t="s">
        <v>4</v>
      </c>
      <c r="G26" s="14" t="s">
        <v>5</v>
      </c>
      <c r="H26" s="13" t="s">
        <v>8</v>
      </c>
      <c r="I26" s="13" t="s">
        <v>11</v>
      </c>
      <c r="J26" s="13" t="s">
        <v>7</v>
      </c>
      <c r="K26" s="13" t="s">
        <v>6</v>
      </c>
      <c r="L26" s="13" t="s">
        <v>12</v>
      </c>
      <c r="M26" s="13" t="s">
        <v>13</v>
      </c>
      <c r="N26" s="13" t="s">
        <v>14</v>
      </c>
      <c r="O26" s="13" t="s">
        <v>15</v>
      </c>
      <c r="P26" s="14" t="s">
        <v>9</v>
      </c>
    </row>
    <row r="27" spans="1:16" ht="12.75">
      <c r="A27" s="16"/>
      <c r="B27" s="7">
        <v>1</v>
      </c>
      <c r="C27" s="7" t="s">
        <v>28</v>
      </c>
      <c r="D27" s="7" t="s">
        <v>39</v>
      </c>
      <c r="E27" s="8">
        <v>0.4131944444444444</v>
      </c>
      <c r="F27" s="8">
        <v>0.5208333333333334</v>
      </c>
      <c r="G27" s="11">
        <f>(F27-E27)*1440</f>
        <v>155.00000000000009</v>
      </c>
      <c r="H27" s="9">
        <v>60</v>
      </c>
      <c r="I27" s="9">
        <v>-20</v>
      </c>
      <c r="J27" s="9">
        <v>20</v>
      </c>
      <c r="K27" s="9">
        <v>20</v>
      </c>
      <c r="L27" s="9"/>
      <c r="M27" s="9"/>
      <c r="N27" s="9">
        <v>350</v>
      </c>
      <c r="O27" s="9"/>
      <c r="P27" s="12">
        <f>(H27+I27+J27+K27+L27+M27+N27)-G27+O27</f>
        <v>274.9999999999999</v>
      </c>
    </row>
    <row r="28" spans="1:16" ht="12.75">
      <c r="A28" s="16"/>
      <c r="B28" s="7">
        <v>2</v>
      </c>
      <c r="C28" s="7" t="s">
        <v>21</v>
      </c>
      <c r="D28" s="7" t="s">
        <v>35</v>
      </c>
      <c r="E28" s="8">
        <v>0.4048611111111111</v>
      </c>
      <c r="F28" s="8">
        <v>0.5298611111111111</v>
      </c>
      <c r="G28" s="11">
        <f>(F28-E28)*1440</f>
        <v>180</v>
      </c>
      <c r="H28" s="9">
        <v>30</v>
      </c>
      <c r="I28" s="9">
        <v>20</v>
      </c>
      <c r="J28" s="9">
        <v>20</v>
      </c>
      <c r="K28" s="9">
        <v>20</v>
      </c>
      <c r="L28" s="9"/>
      <c r="M28" s="9"/>
      <c r="N28" s="9">
        <v>250</v>
      </c>
      <c r="O28" s="9"/>
      <c r="P28" s="12">
        <f>(H28+I28+J28+K28+L28+M28+N28)-G28+O28</f>
        <v>160</v>
      </c>
    </row>
    <row r="29" spans="1:16" ht="12.75">
      <c r="A29" s="16"/>
      <c r="B29" s="7">
        <v>3</v>
      </c>
      <c r="C29" s="7" t="s">
        <v>22</v>
      </c>
      <c r="D29" s="7" t="s">
        <v>27</v>
      </c>
      <c r="E29" s="8">
        <v>0.38819444444444445</v>
      </c>
      <c r="F29" s="8">
        <v>0.5111111111111112</v>
      </c>
      <c r="G29" s="11">
        <f>(F29-E29)*1440</f>
        <v>177.00000000000009</v>
      </c>
      <c r="H29" s="9">
        <v>10</v>
      </c>
      <c r="I29" s="9">
        <v>-20</v>
      </c>
      <c r="J29" s="9">
        <v>20</v>
      </c>
      <c r="K29" s="9">
        <v>20</v>
      </c>
      <c r="L29" s="9"/>
      <c r="M29" s="9"/>
      <c r="N29" s="9">
        <v>300</v>
      </c>
      <c r="O29" s="9"/>
      <c r="P29" s="12">
        <f>(H29+I29+J29+K29+L29+M29+N29)-G29+O29</f>
        <v>152.99999999999991</v>
      </c>
    </row>
    <row r="30" spans="2:16" ht="12.75">
      <c r="B30" s="7">
        <v>4</v>
      </c>
      <c r="C30" s="7"/>
      <c r="D30" s="7"/>
      <c r="E30" s="8"/>
      <c r="F30" s="8"/>
      <c r="G30" s="11">
        <f>(F30-E30)*1440</f>
        <v>0</v>
      </c>
      <c r="H30" s="9"/>
      <c r="I30" s="9"/>
      <c r="J30" s="9"/>
      <c r="K30" s="9"/>
      <c r="L30" s="9"/>
      <c r="M30" s="9"/>
      <c r="N30" s="9"/>
      <c r="O30" s="9"/>
      <c r="P30" s="12">
        <f>(H30+I30+J30+K30+L30+M30+N30)-G30+O30</f>
        <v>0</v>
      </c>
    </row>
    <row r="31" spans="2:16" ht="12.75">
      <c r="B31" s="7">
        <v>5</v>
      </c>
      <c r="C31" s="7"/>
      <c r="D31" s="7"/>
      <c r="E31" s="8"/>
      <c r="F31" s="8"/>
      <c r="G31" s="11">
        <f>(F31-E31)*1440</f>
        <v>0</v>
      </c>
      <c r="H31" s="9"/>
      <c r="I31" s="9"/>
      <c r="J31" s="9"/>
      <c r="K31" s="9"/>
      <c r="L31" s="9"/>
      <c r="M31" s="9"/>
      <c r="N31" s="9"/>
      <c r="O31" s="9"/>
      <c r="P31" s="12">
        <f>(H31+I31+J31+K31+L31+M31+N31)-G31+O31</f>
        <v>0</v>
      </c>
    </row>
    <row r="32" ht="13.5" thickBot="1"/>
    <row r="33" spans="4:11" ht="12.75">
      <c r="D33" s="21" t="s">
        <v>18</v>
      </c>
      <c r="E33" s="22"/>
      <c r="F33" s="22"/>
      <c r="G33" s="22"/>
      <c r="H33" s="22"/>
      <c r="I33" s="22"/>
      <c r="J33" s="22"/>
      <c r="K33" s="23"/>
    </row>
    <row r="34" spans="4:11" ht="13.5" thickBot="1">
      <c r="D34" s="24"/>
      <c r="E34" s="25"/>
      <c r="F34" s="25"/>
      <c r="G34" s="25"/>
      <c r="H34" s="25"/>
      <c r="I34" s="25"/>
      <c r="J34" s="25"/>
      <c r="K34" s="26"/>
    </row>
    <row r="36" spans="2:16" ht="12.75">
      <c r="B36" s="13" t="s">
        <v>0</v>
      </c>
      <c r="C36" s="13" t="s">
        <v>2</v>
      </c>
      <c r="D36" s="13" t="s">
        <v>1</v>
      </c>
      <c r="E36" s="13" t="s">
        <v>3</v>
      </c>
      <c r="F36" s="13" t="s">
        <v>4</v>
      </c>
      <c r="G36" s="14" t="s">
        <v>5</v>
      </c>
      <c r="H36" s="13" t="s">
        <v>8</v>
      </c>
      <c r="I36" s="13" t="s">
        <v>11</v>
      </c>
      <c r="J36" s="13" t="s">
        <v>7</v>
      </c>
      <c r="K36" s="13" t="s">
        <v>6</v>
      </c>
      <c r="L36" s="13" t="s">
        <v>12</v>
      </c>
      <c r="M36" s="13" t="s">
        <v>13</v>
      </c>
      <c r="N36" s="13" t="s">
        <v>14</v>
      </c>
      <c r="O36" s="13" t="s">
        <v>15</v>
      </c>
      <c r="P36" s="14" t="s">
        <v>9</v>
      </c>
    </row>
    <row r="37" spans="2:16" ht="12.75">
      <c r="B37" s="7">
        <v>1</v>
      </c>
      <c r="C37" s="7" t="s">
        <v>28</v>
      </c>
      <c r="D37" s="7" t="s">
        <v>45</v>
      </c>
      <c r="E37" s="8">
        <v>0.40277777777777773</v>
      </c>
      <c r="F37" s="8">
        <v>0.46875</v>
      </c>
      <c r="G37" s="11">
        <f>(F37-E37)*1440</f>
        <v>95.00000000000006</v>
      </c>
      <c r="H37" s="9">
        <v>65</v>
      </c>
      <c r="I37" s="9">
        <v>20</v>
      </c>
      <c r="J37" s="9">
        <v>20</v>
      </c>
      <c r="K37" s="9">
        <v>20</v>
      </c>
      <c r="L37" s="9"/>
      <c r="M37" s="9">
        <v>10</v>
      </c>
      <c r="N37" s="9">
        <v>350</v>
      </c>
      <c r="O37" s="9"/>
      <c r="P37" s="12">
        <f>(H37+I37+J37+K37+L37+M37+N37)-G37+O37</f>
        <v>389.99999999999994</v>
      </c>
    </row>
    <row r="38" spans="2:16" ht="12.75">
      <c r="B38" s="7">
        <v>2</v>
      </c>
      <c r="C38" s="7" t="s">
        <v>25</v>
      </c>
      <c r="D38" s="7" t="s">
        <v>41</v>
      </c>
      <c r="E38" s="8">
        <v>0.41944444444444445</v>
      </c>
      <c r="F38" s="8">
        <v>0.48819444444444443</v>
      </c>
      <c r="G38" s="11">
        <f>(F38-E38)*1440</f>
        <v>98.99999999999997</v>
      </c>
      <c r="H38" s="9">
        <v>50</v>
      </c>
      <c r="I38" s="9">
        <v>20</v>
      </c>
      <c r="J38" s="9">
        <v>20</v>
      </c>
      <c r="K38" s="9">
        <v>20</v>
      </c>
      <c r="L38" s="9">
        <v>2</v>
      </c>
      <c r="M38" s="9"/>
      <c r="N38" s="9">
        <v>350</v>
      </c>
      <c r="O38" s="9"/>
      <c r="P38" s="12">
        <f>(H38+I38+J38+K38+L38+M38+N38)-G38+O38</f>
        <v>363</v>
      </c>
    </row>
    <row r="39" spans="2:16" ht="12.75">
      <c r="B39" s="7">
        <v>3</v>
      </c>
      <c r="C39" s="7" t="s">
        <v>22</v>
      </c>
      <c r="D39" s="7" t="s">
        <v>38</v>
      </c>
      <c r="E39" s="8">
        <v>0.41111111111111115</v>
      </c>
      <c r="F39" s="8">
        <v>0.4895833333333333</v>
      </c>
      <c r="G39" s="11">
        <f>(F39-E39)*1440</f>
        <v>112.99999999999991</v>
      </c>
      <c r="H39" s="9">
        <v>55</v>
      </c>
      <c r="I39" s="9">
        <v>20</v>
      </c>
      <c r="J39" s="9">
        <v>20</v>
      </c>
      <c r="K39" s="9">
        <v>20</v>
      </c>
      <c r="L39" s="9"/>
      <c r="M39" s="9"/>
      <c r="N39" s="9">
        <v>350</v>
      </c>
      <c r="O39" s="9"/>
      <c r="P39" s="12">
        <f>(H39+I39+J39+K39+L39+M39+N39)-G39+O39</f>
        <v>352.0000000000001</v>
      </c>
    </row>
    <row r="40" spans="2:16" ht="12.75">
      <c r="B40" s="7">
        <v>4</v>
      </c>
      <c r="C40" s="7" t="s">
        <v>25</v>
      </c>
      <c r="D40" s="7" t="s">
        <v>26</v>
      </c>
      <c r="E40" s="8">
        <v>0.3861111111111111</v>
      </c>
      <c r="F40" s="8">
        <v>0.45555555555555555</v>
      </c>
      <c r="G40" s="11">
        <f>(F40-E40)*1440</f>
        <v>99.99999999999997</v>
      </c>
      <c r="H40" s="9">
        <v>20</v>
      </c>
      <c r="I40" s="9">
        <v>20</v>
      </c>
      <c r="J40" s="9">
        <v>20</v>
      </c>
      <c r="K40" s="9">
        <v>20</v>
      </c>
      <c r="L40" s="9"/>
      <c r="M40" s="9"/>
      <c r="N40" s="9">
        <v>350</v>
      </c>
      <c r="O40" s="9">
        <v>-10</v>
      </c>
      <c r="P40" s="12">
        <f>(H40+I40+J40+K40+L40+M40+N40)-G40+O40</f>
        <v>320</v>
      </c>
    </row>
    <row r="41" spans="2:16" ht="12.75">
      <c r="B41" s="7"/>
      <c r="C41" s="7"/>
      <c r="D41" s="7"/>
      <c r="E41" s="8"/>
      <c r="F41" s="8"/>
      <c r="G41" s="11"/>
      <c r="H41" s="9"/>
      <c r="I41" s="9"/>
      <c r="J41" s="9"/>
      <c r="K41" s="9"/>
      <c r="L41" s="9"/>
      <c r="M41" s="9"/>
      <c r="N41" s="9"/>
      <c r="O41" s="9"/>
      <c r="P41" s="12"/>
    </row>
    <row r="42" ht="13.5" thickBot="1"/>
    <row r="43" spans="4:11" ht="12.75">
      <c r="D43" s="21" t="s">
        <v>19</v>
      </c>
      <c r="E43" s="22"/>
      <c r="F43" s="22"/>
      <c r="G43" s="22"/>
      <c r="H43" s="22"/>
      <c r="I43" s="22"/>
      <c r="J43" s="22"/>
      <c r="K43" s="23"/>
    </row>
    <row r="44" spans="4:11" ht="13.5" thickBot="1">
      <c r="D44" s="24"/>
      <c r="E44" s="25"/>
      <c r="F44" s="25"/>
      <c r="G44" s="25"/>
      <c r="H44" s="25"/>
      <c r="I44" s="25"/>
      <c r="J44" s="25"/>
      <c r="K44" s="26"/>
    </row>
    <row r="46" spans="2:16" ht="12.75">
      <c r="B46" s="13" t="s">
        <v>0</v>
      </c>
      <c r="C46" s="13" t="s">
        <v>2</v>
      </c>
      <c r="D46" s="13" t="s">
        <v>1</v>
      </c>
      <c r="E46" s="13" t="s">
        <v>3</v>
      </c>
      <c r="F46" s="13" t="s">
        <v>4</v>
      </c>
      <c r="G46" s="14" t="s">
        <v>5</v>
      </c>
      <c r="H46" s="13" t="s">
        <v>8</v>
      </c>
      <c r="I46" s="13" t="s">
        <v>11</v>
      </c>
      <c r="J46" s="13" t="s">
        <v>7</v>
      </c>
      <c r="K46" s="13" t="s">
        <v>6</v>
      </c>
      <c r="L46" s="13" t="s">
        <v>12</v>
      </c>
      <c r="M46" s="13" t="s">
        <v>13</v>
      </c>
      <c r="N46" s="13" t="s">
        <v>14</v>
      </c>
      <c r="O46" s="13" t="s">
        <v>15</v>
      </c>
      <c r="P46" s="14" t="s">
        <v>9</v>
      </c>
    </row>
    <row r="47" spans="2:16" ht="12.75">
      <c r="B47" s="7">
        <v>1</v>
      </c>
      <c r="C47" s="7" t="s">
        <v>22</v>
      </c>
      <c r="D47" s="7" t="s">
        <v>32</v>
      </c>
      <c r="E47" s="8">
        <v>0.3965277777777778</v>
      </c>
      <c r="F47" s="8">
        <v>0.5152777777777778</v>
      </c>
      <c r="G47" s="11">
        <f>(F47-E47)*1440</f>
        <v>171.00000000000003</v>
      </c>
      <c r="H47" s="9">
        <v>35</v>
      </c>
      <c r="I47" s="9">
        <v>20</v>
      </c>
      <c r="J47" s="9">
        <v>20</v>
      </c>
      <c r="K47" s="9">
        <v>20</v>
      </c>
      <c r="L47" s="9">
        <v>2</v>
      </c>
      <c r="M47" s="9">
        <v>10</v>
      </c>
      <c r="N47" s="9">
        <v>350</v>
      </c>
      <c r="O47" s="9"/>
      <c r="P47" s="12">
        <f>(H47+I47+J47+K47+L47+M47+N47)-G47+O47</f>
        <v>286</v>
      </c>
    </row>
    <row r="48" spans="2:16" ht="12.75">
      <c r="B48" s="7">
        <v>2</v>
      </c>
      <c r="C48" s="7" t="s">
        <v>43</v>
      </c>
      <c r="D48" s="7" t="s">
        <v>44</v>
      </c>
      <c r="E48" s="8">
        <v>0.4236111111111111</v>
      </c>
      <c r="F48" s="8">
        <v>0.5354166666666667</v>
      </c>
      <c r="G48" s="11">
        <f>(F48-E48)*1440</f>
        <v>161</v>
      </c>
      <c r="H48" s="9">
        <v>20</v>
      </c>
      <c r="I48" s="9">
        <v>20</v>
      </c>
      <c r="J48" s="9">
        <v>20</v>
      </c>
      <c r="K48" s="9">
        <v>20</v>
      </c>
      <c r="L48" s="9">
        <v>4</v>
      </c>
      <c r="M48" s="9"/>
      <c r="N48" s="9">
        <v>350</v>
      </c>
      <c r="O48" s="9"/>
      <c r="P48" s="12">
        <f>(H48+I48+J48+K48+L48+M48+N48)-G48+O48</f>
        <v>273</v>
      </c>
    </row>
    <row r="49" spans="2:16" ht="12.75">
      <c r="B49" s="7">
        <v>3</v>
      </c>
      <c r="C49" s="7"/>
      <c r="D49" s="7"/>
      <c r="E49" s="8"/>
      <c r="F49" s="8"/>
      <c r="G49" s="11">
        <f>(F49-E49)*1440</f>
        <v>0</v>
      </c>
      <c r="H49" s="9"/>
      <c r="I49" s="9"/>
      <c r="J49" s="9"/>
      <c r="K49" s="9"/>
      <c r="L49" s="9"/>
      <c r="M49" s="9"/>
      <c r="N49" s="9"/>
      <c r="O49" s="9"/>
      <c r="P49" s="12">
        <f>(H49+I49+J49+K49+L49+M49+N49)-G49+O49</f>
        <v>0</v>
      </c>
    </row>
    <row r="50" spans="2:16" ht="12.75">
      <c r="B50" s="7">
        <v>4</v>
      </c>
      <c r="C50" s="7"/>
      <c r="D50" s="7"/>
      <c r="E50" s="8"/>
      <c r="F50" s="8"/>
      <c r="G50" s="11">
        <f>(F50-E50)*1440</f>
        <v>0</v>
      </c>
      <c r="H50" s="9"/>
      <c r="I50" s="9"/>
      <c r="J50" s="9"/>
      <c r="K50" s="9"/>
      <c r="L50" s="9"/>
      <c r="M50" s="9"/>
      <c r="N50" s="9"/>
      <c r="O50" s="9"/>
      <c r="P50" s="12">
        <f>(H50+I50+J50+K50+L50+M50+N50)-G50+O50</f>
        <v>0</v>
      </c>
    </row>
    <row r="51" spans="2:16" ht="12.75">
      <c r="B51" s="7">
        <v>5</v>
      </c>
      <c r="C51" s="7"/>
      <c r="D51" s="7"/>
      <c r="E51" s="8"/>
      <c r="F51" s="8"/>
      <c r="G51" s="11">
        <f>(F51-E51)*1440</f>
        <v>0</v>
      </c>
      <c r="H51" s="9"/>
      <c r="I51" s="9"/>
      <c r="J51" s="9"/>
      <c r="K51" s="9"/>
      <c r="L51" s="9"/>
      <c r="M51" s="9"/>
      <c r="N51" s="9"/>
      <c r="O51" s="9"/>
      <c r="P51" s="12">
        <f>(H51+I51+J51+K51+L51+M51+N51)-G51+O51</f>
        <v>0</v>
      </c>
    </row>
    <row r="52" ht="13.5" thickBot="1"/>
    <row r="53" spans="4:11" ht="12.75">
      <c r="D53" s="21" t="s">
        <v>20</v>
      </c>
      <c r="E53" s="22"/>
      <c r="F53" s="22"/>
      <c r="G53" s="22"/>
      <c r="H53" s="22"/>
      <c r="I53" s="22"/>
      <c r="J53" s="22"/>
      <c r="K53" s="23"/>
    </row>
    <row r="54" spans="4:11" ht="13.5" thickBot="1">
      <c r="D54" s="24"/>
      <c r="E54" s="25"/>
      <c r="F54" s="25"/>
      <c r="G54" s="25"/>
      <c r="H54" s="25"/>
      <c r="I54" s="25"/>
      <c r="J54" s="25"/>
      <c r="K54" s="26"/>
    </row>
    <row r="56" spans="2:16" ht="12.75">
      <c r="B56" s="13" t="s">
        <v>0</v>
      </c>
      <c r="C56" s="13" t="s">
        <v>2</v>
      </c>
      <c r="D56" s="13" t="s">
        <v>1</v>
      </c>
      <c r="E56" s="13" t="s">
        <v>3</v>
      </c>
      <c r="F56" s="13" t="s">
        <v>4</v>
      </c>
      <c r="G56" s="14" t="s">
        <v>5</v>
      </c>
      <c r="H56" s="13" t="s">
        <v>8</v>
      </c>
      <c r="I56" s="13" t="s">
        <v>11</v>
      </c>
      <c r="J56" s="13" t="s">
        <v>7</v>
      </c>
      <c r="K56" s="13" t="s">
        <v>6</v>
      </c>
      <c r="L56" s="13" t="s">
        <v>12</v>
      </c>
      <c r="M56" s="13" t="s">
        <v>13</v>
      </c>
      <c r="N56" s="13" t="s">
        <v>14</v>
      </c>
      <c r="O56" s="13" t="s">
        <v>15</v>
      </c>
      <c r="P56" s="14" t="s">
        <v>9</v>
      </c>
    </row>
    <row r="57" spans="2:16" ht="12.75">
      <c r="B57" s="7">
        <v>1</v>
      </c>
      <c r="C57" s="7" t="s">
        <v>21</v>
      </c>
      <c r="D57" s="7" t="s">
        <v>31</v>
      </c>
      <c r="E57" s="8">
        <v>0.39444444444444443</v>
      </c>
      <c r="F57" s="8">
        <v>0.4791666666666667</v>
      </c>
      <c r="G57" s="11">
        <f>(F57-E57)*1440</f>
        <v>122.00000000000004</v>
      </c>
      <c r="H57" s="9">
        <v>25</v>
      </c>
      <c r="I57" s="9"/>
      <c r="J57" s="9"/>
      <c r="K57" s="9">
        <v>20</v>
      </c>
      <c r="L57" s="9">
        <v>2</v>
      </c>
      <c r="M57" s="9"/>
      <c r="N57" s="9">
        <v>300</v>
      </c>
      <c r="O57" s="9"/>
      <c r="P57" s="12">
        <f>(H57+I57+J57+K57+L57+M57+N57)-G57+O57</f>
        <v>224.99999999999994</v>
      </c>
    </row>
    <row r="58" spans="2:16" ht="12.75">
      <c r="B58" s="7">
        <v>2</v>
      </c>
      <c r="C58" s="7"/>
      <c r="D58" s="7"/>
      <c r="E58" s="8"/>
      <c r="F58" s="8"/>
      <c r="G58" s="11">
        <f>(F58-E58)*1440</f>
        <v>0</v>
      </c>
      <c r="H58" s="9"/>
      <c r="I58" s="9"/>
      <c r="J58" s="9"/>
      <c r="K58" s="9"/>
      <c r="L58" s="9"/>
      <c r="M58" s="9"/>
      <c r="N58" s="9"/>
      <c r="O58" s="9"/>
      <c r="P58" s="12">
        <f>(H58+I58+J58+K58+L58+M58+N58)-G58+O58</f>
        <v>0</v>
      </c>
    </row>
    <row r="59" spans="2:16" ht="12.75">
      <c r="B59" s="7">
        <v>3</v>
      </c>
      <c r="C59" s="7"/>
      <c r="D59" s="7"/>
      <c r="E59" s="8"/>
      <c r="F59" s="8"/>
      <c r="G59" s="11">
        <f>(F59-E59)*1440</f>
        <v>0</v>
      </c>
      <c r="H59" s="9"/>
      <c r="I59" s="9"/>
      <c r="J59" s="9"/>
      <c r="K59" s="9"/>
      <c r="L59" s="9"/>
      <c r="M59" s="9"/>
      <c r="N59" s="9"/>
      <c r="O59" s="9"/>
      <c r="P59" s="12">
        <f>(H59+I59+J59+K59+L59+M59+N59)-G59+O59</f>
        <v>0</v>
      </c>
    </row>
    <row r="60" spans="2:16" ht="12.75">
      <c r="B60" s="7">
        <v>4</v>
      </c>
      <c r="C60" s="7"/>
      <c r="D60" s="7"/>
      <c r="E60" s="8"/>
      <c r="F60" s="8"/>
      <c r="G60" s="11">
        <f>(F60-E60)*1440</f>
        <v>0</v>
      </c>
      <c r="H60" s="9"/>
      <c r="I60" s="9"/>
      <c r="J60" s="9"/>
      <c r="K60" s="9"/>
      <c r="L60" s="9"/>
      <c r="M60" s="9"/>
      <c r="N60" s="9"/>
      <c r="O60" s="9"/>
      <c r="P60" s="12">
        <f>(H60+I60+J60+K60+L60+M60+N60)-G60+O60</f>
        <v>0</v>
      </c>
    </row>
    <row r="61" spans="2:16" ht="12.75">
      <c r="B61" s="7">
        <v>5</v>
      </c>
      <c r="C61" s="7"/>
      <c r="D61" s="7"/>
      <c r="E61" s="8"/>
      <c r="F61" s="8"/>
      <c r="G61" s="11">
        <f>(F61-E61)*1440</f>
        <v>0</v>
      </c>
      <c r="H61" s="9"/>
      <c r="I61" s="9"/>
      <c r="J61" s="9"/>
      <c r="K61" s="9"/>
      <c r="L61" s="9"/>
      <c r="M61" s="9"/>
      <c r="N61" s="9"/>
      <c r="O61" s="9"/>
      <c r="P61" s="12">
        <f>(H61+I61+J61+K61+L61+M61+N61)-G61+O61</f>
        <v>0</v>
      </c>
    </row>
  </sheetData>
  <mergeCells count="6">
    <mergeCell ref="D43:K44"/>
    <mergeCell ref="D53:K54"/>
    <mergeCell ref="D2:K3"/>
    <mergeCell ref="D12:K13"/>
    <mergeCell ref="D23:K24"/>
    <mergeCell ref="D33:K34"/>
  </mergeCells>
  <printOptions/>
  <pageMargins left="0.75" right="0.75" top="0.7874015748031497" bottom="0.984251968503937" header="0" footer="0"/>
  <pageSetup horizontalDpi="600" verticalDpi="600" orientation="landscape" paperSize="9" r:id="rId1"/>
  <headerFooter alignWithMargins="0">
    <oddFooter>&amp;LPOT Stara gora 2004&amp;RPD Gornja Radgona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 Marhold</dc:creator>
  <cp:keywords/>
  <dc:description/>
  <cp:lastModifiedBy>Rado Marhold</cp:lastModifiedBy>
  <cp:lastPrinted>2004-05-14T13:51:23Z</cp:lastPrinted>
  <dcterms:created xsi:type="dcterms:W3CDTF">2004-03-20T09:49:14Z</dcterms:created>
  <dcterms:modified xsi:type="dcterms:W3CDTF">2005-10-10T07:20:10Z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